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v\Wantedly\github\ats\020.Spec\Other_Spec\CSV-Converter\"/>
    </mc:Choice>
  </mc:AlternateContent>
  <xr:revisionPtr revIDLastSave="102" documentId="13_ncr:9_{12796EC8-AA9F-4C7F-991B-566D1ECA2586}" xr6:coauthVersionLast="47" xr6:coauthVersionMax="47" xr10:uidLastSave="{B0B34BB6-3A87-416E-893F-0A282EF36061}"/>
  <bookViews>
    <workbookView xWindow="-28920" yWindow="-120" windowWidth="29040" windowHeight="15840" firstSheet="1" xr2:uid="{00000000-000D-0000-FFFF-FFFF00000000}"/>
  </bookViews>
  <sheets>
    <sheet name="005-HERPからHire" sheetId="1" r:id="rId1"/>
    <sheet name="HERP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O2" i="1"/>
  <c r="J2" i="1"/>
  <c r="X2" i="1"/>
  <c r="W2" i="1"/>
  <c r="N2" i="1"/>
  <c r="M2" i="1"/>
  <c r="F2" i="1"/>
  <c r="E2" i="1"/>
  <c r="D2" i="1"/>
</calcChain>
</file>

<file path=xl/sharedStrings.xml><?xml version="1.0" encoding="utf-8"?>
<sst xmlns="http://schemas.openxmlformats.org/spreadsheetml/2006/main" count="155" uniqueCount="154">
  <si>
    <t>媒体名</t>
  </si>
  <si>
    <t>求人タイトル</t>
  </si>
  <si>
    <t>求人URL</t>
  </si>
  <si>
    <t>媒体側候補者ID</t>
  </si>
  <si>
    <t>氏</t>
  </si>
  <si>
    <t>名</t>
  </si>
  <si>
    <t>苗字よみがな</t>
  </si>
  <si>
    <t>名前よみがな</t>
  </si>
  <si>
    <t>生年月日</t>
  </si>
  <si>
    <t>外部連携備考</t>
  </si>
  <si>
    <t>候補者写真URL</t>
  </si>
  <si>
    <t>性別</t>
  </si>
  <si>
    <t>メールアドレス</t>
  </si>
  <si>
    <t>メールアドレスタイプ</t>
  </si>
  <si>
    <t>電話番号</t>
  </si>
  <si>
    <t>郵便番号</t>
  </si>
  <si>
    <t>都道府県</t>
  </si>
  <si>
    <t>住所</t>
  </si>
  <si>
    <t>建物名・部屋番号</t>
  </si>
  <si>
    <t>経歴概要・メモ</t>
  </si>
  <si>
    <t>希望開始日(希望転職日)</t>
  </si>
  <si>
    <t>希望転職時期</t>
  </si>
  <si>
    <r>
      <rPr>
        <sz val="12"/>
        <rFont val="あ"/>
        <family val="3"/>
        <charset val="128"/>
      </rPr>
      <t>応募日時</t>
    </r>
    <rPh sb="0" eb="2">
      <t>オウボ</t>
    </rPh>
    <rPh sb="2" eb="4">
      <t>ニチジ</t>
    </rPh>
    <phoneticPr fontId="18"/>
  </si>
  <si>
    <t>直近の会社名</t>
  </si>
  <si>
    <t>直近の役職</t>
  </si>
  <si>
    <t>直近の職務概要</t>
  </si>
  <si>
    <t>現年収タイプ</t>
  </si>
  <si>
    <t>現年収</t>
  </si>
  <si>
    <t>現年収通貨単位</t>
  </si>
  <si>
    <t>希望年収タイプ</t>
  </si>
  <si>
    <t>希望年収</t>
  </si>
  <si>
    <t>希望年収通貨単位</t>
  </si>
  <si>
    <t>プライベートメモ</t>
  </si>
  <si>
    <t>職歴1_会社名</t>
  </si>
  <si>
    <t>職歴1_役職</t>
  </si>
  <si>
    <t>職歴1_職種名</t>
  </si>
  <si>
    <t>職歴1_雇用形態</t>
  </si>
  <si>
    <t>職歴1_入社日</t>
  </si>
  <si>
    <t>職歴1_退社日</t>
  </si>
  <si>
    <t>職歴1_現職フラグ</t>
  </si>
  <si>
    <t>職歴2_会社名</t>
  </si>
  <si>
    <t>職歴2_役職</t>
  </si>
  <si>
    <t>職歴2_職種名</t>
  </si>
  <si>
    <t>職歴2_雇用形態</t>
  </si>
  <si>
    <t>職歴2_入社日</t>
  </si>
  <si>
    <t>職歴2_退社日</t>
  </si>
  <si>
    <t>職歴2_現職フラグ</t>
  </si>
  <si>
    <t>職歴3_会社名</t>
  </si>
  <si>
    <t>職歴3_役職</t>
  </si>
  <si>
    <t>職歴3_職種名</t>
  </si>
  <si>
    <t>職歴3_雇用形態</t>
  </si>
  <si>
    <t>職歴3_入社日</t>
  </si>
  <si>
    <t>職歴3_退社日</t>
  </si>
  <si>
    <t>職歴3_現職フラグ</t>
  </si>
  <si>
    <t>職歴4_会社名</t>
  </si>
  <si>
    <t>職歴4_役職</t>
  </si>
  <si>
    <t>職歴4_職種名</t>
  </si>
  <si>
    <t>職歴4_雇用形態</t>
  </si>
  <si>
    <t>職歴4_入社日</t>
  </si>
  <si>
    <t>職歴4_退社日</t>
  </si>
  <si>
    <t>職歴4_現職フラグ</t>
  </si>
  <si>
    <t>職歴5_会社名</t>
  </si>
  <si>
    <t>職歴5_役職</t>
  </si>
  <si>
    <t>職歴5_職種名</t>
  </si>
  <si>
    <t>職歴5_雇用形態</t>
  </si>
  <si>
    <t>職歴5_入社日</t>
  </si>
  <si>
    <t>職歴5_退社日</t>
  </si>
  <si>
    <t>職歴5_現職フラグ</t>
  </si>
  <si>
    <t>学歴1_学校名</t>
  </si>
  <si>
    <t>学歴1_学部</t>
  </si>
  <si>
    <t>学歴1_学位</t>
  </si>
  <si>
    <t>学歴1_入学日</t>
  </si>
  <si>
    <t>学歴1_卒業日</t>
  </si>
  <si>
    <t>学歴1_在籍フラグ</t>
  </si>
  <si>
    <t>学歴2_学校名</t>
  </si>
  <si>
    <t>学歴2_学部</t>
  </si>
  <si>
    <t>学歴2_学位</t>
  </si>
  <si>
    <t>学歴2_入学日</t>
  </si>
  <si>
    <t>学歴2_卒業日</t>
  </si>
  <si>
    <t>学歴2_在籍フラグ</t>
  </si>
  <si>
    <t>学歴3_学校名</t>
  </si>
  <si>
    <t>学歴3_学部</t>
  </si>
  <si>
    <t>学歴3_学位</t>
  </si>
  <si>
    <t>学歴3_入学日</t>
  </si>
  <si>
    <t>学歴3_卒業日</t>
  </si>
  <si>
    <t>学歴3_在籍フラグ</t>
  </si>
  <si>
    <t>学歴4_学校名</t>
  </si>
  <si>
    <t>学歴4_学部</t>
  </si>
  <si>
    <t>学歴4_学位</t>
  </si>
  <si>
    <t>学歴4_入学日</t>
  </si>
  <si>
    <t>学歴4_卒業日</t>
  </si>
  <si>
    <t>学歴4_在籍フラグ</t>
  </si>
  <si>
    <t>学歴5_学校名</t>
  </si>
  <si>
    <t>学歴5_学部</t>
  </si>
  <si>
    <t>学歴5_学位</t>
  </si>
  <si>
    <t>学歴5_入学日</t>
  </si>
  <si>
    <t>学歴5_卒業日</t>
  </si>
  <si>
    <t>学歴5_在籍フラグ</t>
  </si>
  <si>
    <t>資格1_資格名</t>
  </si>
  <si>
    <t>資格1_取得年月日</t>
  </si>
  <si>
    <t>資格2_資格名</t>
  </si>
  <si>
    <t>資格2_取得年月日</t>
  </si>
  <si>
    <t>資格3_資格名</t>
  </si>
  <si>
    <t>資格3_取得年月日</t>
  </si>
  <si>
    <t>資格4_資格名</t>
  </si>
  <si>
    <t>資格4_取得年月日</t>
  </si>
  <si>
    <t>資格5_資格名</t>
  </si>
  <si>
    <t>資格5_取得年月日</t>
  </si>
  <si>
    <t>語学力1_言語種別</t>
  </si>
  <si>
    <t>語学力1_成熟度</t>
  </si>
  <si>
    <t>語学力2_言語種別</t>
  </si>
  <si>
    <t>語学力2_成熟度</t>
  </si>
  <si>
    <t>語学力3_言語種別</t>
  </si>
  <si>
    <t>語学力3_成熟度</t>
  </si>
  <si>
    <t>ソーシャル1_種別</t>
  </si>
  <si>
    <t>ソーシャル1_URL</t>
  </si>
  <si>
    <t>ソーシャル2_種別</t>
  </si>
  <si>
    <t>ソーシャル2_URL</t>
  </si>
  <si>
    <t>ソーシャル3_種別</t>
  </si>
  <si>
    <t>ソーシャル3_URL</t>
  </si>
  <si>
    <t>ソーシャル4_種別</t>
  </si>
  <si>
    <t>ソーシャル4_URL</t>
  </si>
  <si>
    <t>ソーシャル5_種別</t>
  </si>
  <si>
    <t>ソーシャル5_URL</t>
  </si>
  <si>
    <t>HERP</t>
  </si>
  <si>
    <t>応募ID</t>
  </si>
  <si>
    <t>応募時刻</t>
  </si>
  <si>
    <t>名前</t>
  </si>
  <si>
    <t>年齢</t>
  </si>
  <si>
    <t>媒体のリンク</t>
  </si>
  <si>
    <t>応募経路</t>
  </si>
  <si>
    <t>応募経路詳細</t>
  </si>
  <si>
    <t>スカウト</t>
  </si>
  <si>
    <t>選考ステップ</t>
  </si>
  <si>
    <t>職種</t>
  </si>
  <si>
    <t>現所属</t>
  </si>
  <si>
    <t>最終学歴</t>
  </si>
  <si>
    <t>職歴</t>
  </si>
  <si>
    <t>Email</t>
  </si>
  <si>
    <t>メモ</t>
  </si>
  <si>
    <t>選考終了理由</t>
  </si>
  <si>
    <t>選考終了日時</t>
  </si>
  <si>
    <t>詳細画面のリンク</t>
  </si>
  <si>
    <t>59adeb40-9d93-4a89-8fe3-4d490bjielp</t>
  </si>
  <si>
    <t>コラボ太郎</t>
  </si>
  <si>
    <t>https://www.wantedly.com/enterprise/tickets/9999</t>
  </si>
  <si>
    <t>Wantedly</t>
  </si>
  <si>
    <t>オープンポジション！　ワークスタイルの未来を切り拓く仲間を募集！</t>
  </si>
  <si>
    <t>エントリー</t>
  </si>
  <si>
    <t>–（その他）</t>
  </si>
  <si>
    <t>株式会社●●</t>
  </si>
  <si>
    <t>●●学校</t>
  </si>
  <si>
    <t>0300000000</t>
  </si>
  <si>
    <t>https://collabostyle.v1.herp.cloud/ats/p/candidacies/id/59adeb40-9d93-4a89-8fe3-4d490bjteous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</si>
</sst>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あ"/>
      <family val="3"/>
      <charset val="128"/>
    </font>
    <font>
      <sz val="10"/>
      <color theme="1"/>
      <name val="游ゴシック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/>
  </cellStyleXfs>
  <cellXfs count="22">
    <xf numFmtId="0" fontId="0" fillId="0" borderId="0" xfId="0">
      <alignment vertical="center"/>
    </xf>
    <xf numFmtId="0" fontId="19" fillId="0" borderId="0" xfId="0" applyFont="1" applyAlignment="1"/>
    <xf numFmtId="0" fontId="19" fillId="33" borderId="0" xfId="0" applyFont="1" applyFill="1" applyAlignment="1"/>
    <xf numFmtId="0" fontId="21" fillId="0" borderId="0" xfId="0" applyFont="1">
      <alignment vertical="center"/>
    </xf>
    <xf numFmtId="0" fontId="22" fillId="0" borderId="0" xfId="42"/>
    <xf numFmtId="0" fontId="23" fillId="0" borderId="0" xfId="42" applyFont="1"/>
    <xf numFmtId="22" fontId="23" fillId="0" borderId="0" xfId="42" applyNumberFormat="1" applyFont="1"/>
    <xf numFmtId="14" fontId="23" fillId="0" borderId="0" xfId="42" applyNumberFormat="1" applyFont="1"/>
    <xf numFmtId="0" fontId="19" fillId="35" borderId="0" xfId="0" applyFont="1" applyFill="1" applyAlignment="1"/>
    <xf numFmtId="0" fontId="25" fillId="0" borderId="0" xfId="0" applyFont="1" applyAlignment="1"/>
    <xf numFmtId="0" fontId="0" fillId="0" borderId="0" xfId="0" applyAlignment="1"/>
    <xf numFmtId="22" fontId="25" fillId="0" borderId="0" xfId="0" applyNumberFormat="1" applyFont="1" applyAlignment="1"/>
    <xf numFmtId="14" fontId="25" fillId="0" borderId="0" xfId="0" applyNumberFormat="1" applyFont="1" applyAlignment="1"/>
    <xf numFmtId="0" fontId="23" fillId="0" borderId="0" xfId="0" applyFont="1" applyAlignment="1"/>
    <xf numFmtId="0" fontId="20" fillId="0" borderId="0" xfId="0" applyFont="1" applyAlignment="1"/>
    <xf numFmtId="14" fontId="25" fillId="33" borderId="0" xfId="0" applyNumberFormat="1" applyFont="1" applyFill="1" applyAlignment="1"/>
    <xf numFmtId="0" fontId="25" fillId="33" borderId="0" xfId="0" applyFont="1" applyFill="1" applyAlignment="1"/>
    <xf numFmtId="0" fontId="0" fillId="33" borderId="0" xfId="0" applyFill="1" applyAlignment="1"/>
    <xf numFmtId="0" fontId="25" fillId="34" borderId="0" xfId="0" applyFont="1" applyFill="1" applyAlignment="1"/>
    <xf numFmtId="0" fontId="0" fillId="0" borderId="0" xfId="0" applyAlignment="1">
      <alignment vertical="center" wrapText="1"/>
    </xf>
    <xf numFmtId="22" fontId="25" fillId="34" borderId="0" xfId="0" applyNumberFormat="1" applyFont="1" applyFill="1" applyAlignment="1"/>
    <xf numFmtId="49" fontId="25" fillId="0" borderId="0" xfId="0" applyNumberFormat="1" applyFont="1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E9F9A50D-955F-48F8-88E2-4798E09CED0F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840DD7-43EE-44D1-8C7A-88DDE44618A1}">
  <we:reference id="wa200005271" version="1.1.0.0" store="ja-JP" storeType="OMEX"/>
  <we:alternateReferences>
    <we:reference id="wa200005271" version="1.1.0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"/>
  <sheetViews>
    <sheetView tabSelected="1" zoomScaleNormal="100" workbookViewId="0">
      <selection activeCell="A6" sqref="A6"/>
    </sheetView>
  </sheetViews>
  <sheetFormatPr defaultColWidth="7.625" defaultRowHeight="18.75"/>
  <cols>
    <col min="1" max="1" width="12.875" customWidth="1"/>
    <col min="2" max="2" width="14.125" bestFit="1" customWidth="1"/>
    <col min="3" max="3" width="9.625" bestFit="1" customWidth="1"/>
    <col min="4" max="4" width="16.25" bestFit="1" customWidth="1"/>
    <col min="5" max="5" width="11.5" bestFit="1" customWidth="1"/>
    <col min="6" max="6" width="9.875" customWidth="1"/>
    <col min="7" max="8" width="14.125" bestFit="1" customWidth="1"/>
    <col min="9" max="9" width="11.375" bestFit="1" customWidth="1"/>
    <col min="10" max="10" width="34.125" customWidth="1"/>
    <col min="11" max="11" width="16.25" bestFit="1" customWidth="1"/>
    <col min="12" max="12" width="5.75" bestFit="1" customWidth="1"/>
    <col min="13" max="13" width="21.25" bestFit="1" customWidth="1"/>
    <col min="14" max="14" width="23" bestFit="1" customWidth="1"/>
    <col min="15" max="15" width="12.75" bestFit="1" customWidth="1"/>
    <col min="16" max="16" width="9.75" bestFit="1" customWidth="1"/>
    <col min="17" max="17" width="8.5" bestFit="1" customWidth="1"/>
    <col min="18" max="18" width="9" bestFit="1" customWidth="1"/>
    <col min="19" max="19" width="18.625" bestFit="1" customWidth="1"/>
    <col min="20" max="20" width="16.375" bestFit="1" customWidth="1"/>
    <col min="21" max="21" width="24.375" bestFit="1" customWidth="1"/>
    <col min="22" max="22" width="14.125" bestFit="1" customWidth="1"/>
    <col min="23" max="23" width="14.125" customWidth="1"/>
    <col min="24" max="24" width="14.125" bestFit="1" customWidth="1"/>
    <col min="25" max="25" width="11.875" bestFit="1" customWidth="1"/>
    <col min="26" max="26" width="16.375" bestFit="1" customWidth="1"/>
    <col min="27" max="27" width="14.125" bestFit="1" customWidth="1"/>
    <col min="28" max="28" width="7.75" bestFit="1" customWidth="1"/>
    <col min="29" max="30" width="16.375" bestFit="1" customWidth="1"/>
    <col min="31" max="31" width="9.75" bestFit="1" customWidth="1"/>
    <col min="32" max="33" width="18.625" bestFit="1" customWidth="1"/>
    <col min="34" max="34" width="19.25" bestFit="1" customWidth="1"/>
    <col min="35" max="35" width="12.125" bestFit="1" customWidth="1"/>
    <col min="36" max="36" width="14.375" bestFit="1" customWidth="1"/>
    <col min="37" max="37" width="16.625" bestFit="1" customWidth="1"/>
    <col min="38" max="39" width="14.375" bestFit="1" customWidth="1"/>
    <col min="40" max="40" width="18.875" bestFit="1" customWidth="1"/>
    <col min="41" max="41" width="30.25" bestFit="1" customWidth="1"/>
    <col min="42" max="42" width="12.125" bestFit="1" customWidth="1"/>
    <col min="43" max="43" width="14.375" bestFit="1" customWidth="1"/>
    <col min="44" max="44" width="16.625" bestFit="1" customWidth="1"/>
    <col min="45" max="46" width="14.375" bestFit="1" customWidth="1"/>
    <col min="47" max="47" width="18.875" bestFit="1" customWidth="1"/>
    <col min="48" max="48" width="17.25" bestFit="1" customWidth="1"/>
    <col min="49" max="49" width="12.125" bestFit="1" customWidth="1"/>
    <col min="50" max="50" width="14.375" bestFit="1" customWidth="1"/>
    <col min="51" max="51" width="16.625" bestFit="1" customWidth="1"/>
    <col min="52" max="53" width="14.375" bestFit="1" customWidth="1"/>
    <col min="54" max="54" width="18.875" bestFit="1" customWidth="1"/>
    <col min="55" max="55" width="14.375" bestFit="1" customWidth="1"/>
    <col min="56" max="56" width="12.125" bestFit="1" customWidth="1"/>
    <col min="57" max="57" width="14.375" bestFit="1" customWidth="1"/>
    <col min="58" max="58" width="16.625" bestFit="1" customWidth="1"/>
    <col min="59" max="60" width="14.375" bestFit="1" customWidth="1"/>
    <col min="61" max="61" width="18.875" bestFit="1" customWidth="1"/>
    <col min="62" max="62" width="14.375" bestFit="1" customWidth="1"/>
    <col min="63" max="63" width="12.125" bestFit="1" customWidth="1"/>
    <col min="64" max="64" width="14.375" bestFit="1" customWidth="1"/>
    <col min="65" max="65" width="16.625" bestFit="1" customWidth="1"/>
    <col min="66" max="67" width="14.375" bestFit="1" customWidth="1"/>
    <col min="68" max="68" width="18.875" bestFit="1" customWidth="1"/>
    <col min="69" max="69" width="14.375" bestFit="1" customWidth="1"/>
    <col min="70" max="71" width="12.125" bestFit="1" customWidth="1"/>
    <col min="72" max="73" width="14.375" bestFit="1" customWidth="1"/>
    <col min="74" max="74" width="18.875" bestFit="1" customWidth="1"/>
    <col min="75" max="75" width="14.375" bestFit="1" customWidth="1"/>
    <col min="76" max="77" width="12.125" bestFit="1" customWidth="1"/>
    <col min="78" max="79" width="14.375" bestFit="1" customWidth="1"/>
    <col min="80" max="80" width="18.875" bestFit="1" customWidth="1"/>
    <col min="81" max="81" width="14.375" bestFit="1" customWidth="1"/>
    <col min="82" max="83" width="12.125" bestFit="1" customWidth="1"/>
    <col min="84" max="85" width="14.375" bestFit="1" customWidth="1"/>
    <col min="86" max="86" width="18.875" bestFit="1" customWidth="1"/>
    <col min="87" max="87" width="14.375" bestFit="1" customWidth="1"/>
    <col min="88" max="89" width="12.125" bestFit="1" customWidth="1"/>
    <col min="90" max="91" width="14.375" bestFit="1" customWidth="1"/>
    <col min="92" max="92" width="18.875" bestFit="1" customWidth="1"/>
    <col min="93" max="93" width="14.375" bestFit="1" customWidth="1"/>
    <col min="94" max="95" width="12.125" bestFit="1" customWidth="1"/>
    <col min="96" max="97" width="14.375" bestFit="1" customWidth="1"/>
    <col min="98" max="98" width="18.875" bestFit="1" customWidth="1"/>
    <col min="99" max="99" width="14.375" bestFit="1" customWidth="1"/>
    <col min="100" max="100" width="18.875" bestFit="1" customWidth="1"/>
    <col min="101" max="101" width="14.375" bestFit="1" customWidth="1"/>
    <col min="102" max="102" width="18.875" bestFit="1" customWidth="1"/>
    <col min="103" max="103" width="14.375" bestFit="1" customWidth="1"/>
    <col min="104" max="104" width="18.875" bestFit="1" customWidth="1"/>
    <col min="105" max="105" width="14.375" bestFit="1" customWidth="1"/>
    <col min="106" max="106" width="18.875" bestFit="1" customWidth="1"/>
    <col min="107" max="107" width="14.375" bestFit="1" customWidth="1"/>
    <col min="108" max="109" width="18.875" bestFit="1" customWidth="1"/>
    <col min="110" max="110" width="16.625" bestFit="1" customWidth="1"/>
    <col min="111" max="111" width="18.875" bestFit="1" customWidth="1"/>
    <col min="112" max="112" width="16.625" bestFit="1" customWidth="1"/>
    <col min="113" max="113" width="18.875" bestFit="1" customWidth="1"/>
    <col min="114" max="114" width="16.625" bestFit="1" customWidth="1"/>
    <col min="115" max="115" width="18.875" bestFit="1" customWidth="1"/>
    <col min="116" max="116" width="18.75" bestFit="1" customWidth="1"/>
    <col min="117" max="117" width="18.875" bestFit="1" customWidth="1"/>
    <col min="118" max="118" width="18.75" bestFit="1" customWidth="1"/>
    <col min="119" max="119" width="18.875" bestFit="1" customWidth="1"/>
    <col min="120" max="120" width="18.75" bestFit="1" customWidth="1"/>
    <col min="121" max="121" width="18.875" bestFit="1" customWidth="1"/>
    <col min="122" max="122" width="18.75" bestFit="1" customWidth="1"/>
    <col min="123" max="123" width="18.875" bestFit="1" customWidth="1"/>
    <col min="124" max="124" width="18.75" bestFit="1" customWidth="1"/>
  </cols>
  <sheetData>
    <row r="1" spans="1:124" s="3" customFormat="1" ht="15.75">
      <c r="A1" s="8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4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</row>
    <row r="2" spans="1:124" ht="274.5" customHeight="1">
      <c r="A2" t="s">
        <v>124</v>
      </c>
      <c r="B2" t="str">
        <f>IF(HERP!B1="","","求人ID:"&amp;HERP!G2)</f>
        <v>求人ID:オープンポジション！　ワークスタイルの未来を切り拓く仲間を募集！</v>
      </c>
      <c r="D2" t="str">
        <f>IF(HERP!A2="","",HERP!A2)</f>
        <v>59adeb40-9d93-4a89-8fe3-4d490bjielp</v>
      </c>
      <c r="E2" t="str">
        <f>IF(HERP!C2="", "", IF(OR(ISNUMBER(FIND(" ", HERP!C2)), ISNUMBER(FIND("　", HERP!C2))), LEFT(HERP!C2, FIND(" ", SUBSTITUTE(HERP!C2, "　", " ")) - 1), HERP!C2) )</f>
        <v>コラボ太郎</v>
      </c>
      <c r="F2" t="str">
        <f>IF(HERP!C2="", "", IF(OR(ISNUMBER(FIND(" ", HERP!C2)), ISNUMBER(FIND("　", HERP!C2))), MID(HERP!C2, FIND(" ", SUBSTITUTE(HERP!C2, "　", " ")) + 1, LEN(HERP!C2)), ""))</f>
        <v/>
      </c>
      <c r="J2" s="19" t="str">
        <f>"媒体のリンク : "&amp;HERP!E2&amp;CHAR(10)&amp;
"応募経路 : "&amp;HERP!F2&amp;CHAR(10)&amp;
"スカウト : "&amp;HERP!H2&amp;CHAR(10)&amp;
"選考ステップ : "&amp;HERP!I2&amp;CHAR(10)&amp;
"職種 : "&amp;HERP!J2&amp;CHAR(10)&amp;
"最終学歴 : "&amp;HERP!L2&amp;CHAR(10)&amp;
"職歴 : "&amp;HERP!M2&amp;CHAR(10)&amp;
"メモ : "&amp;HERP!P2&amp;CHAR(10)&amp;
"選考終了理由 : "&amp;HERP!Q2&amp;CHAR(10)&amp;
"選考終了日時 : "&amp;HERP!R2&amp;CHAR(10)&amp;
"詳細画面のリンク : "&amp;HERP!S2&amp;CHAR(10)</f>
        <v xml:space="preserve">媒体のリンク : https://www.wantedly.com/enterprise/tickets/9999
応募経路 : Wantedly
スカウト : 
選考ステップ : エントリー
職種 : –（その他）
最終学歴 : ●●学校
職歴 : 
メモ : 
選考終了理由 : 
選考終了日時 : 
詳細画面のリンク : https://collabostyle.v1.herp.cloud/ats/p/candidacies/id/59adeb40-9d93-4a89-8fe3-4d490bjteous
</v>
      </c>
      <c r="M2" t="str">
        <f>IF(HERP!N2="","",HERP!N2)</f>
        <v/>
      </c>
      <c r="N2" t="str">
        <f>IF(HERP!N2="","","プライベート")</f>
        <v/>
      </c>
      <c r="O2" t="str">
        <f>IF(HERP!O2="","",HERP!O2)</f>
        <v>0300000000</v>
      </c>
      <c r="W2" t="str">
        <f>IF(HERP!B2="","",TEXT(HERP!B2,"yyyy/mm/dd HH:MM:SS"))</f>
        <v>2025/07/27 19:19:00</v>
      </c>
      <c r="X2" t="str">
        <f>IF(HERP!K2="","",HERP!K2)</f>
        <v>株式会社●●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E475-070C-4B5C-B376-E748F6FC3E0A}">
  <dimension ref="A1:AZ4"/>
  <sheetViews>
    <sheetView zoomScaleNormal="100" workbookViewId="0">
      <selection activeCell="G2" sqref="G2"/>
    </sheetView>
  </sheetViews>
  <sheetFormatPr defaultRowHeight="18.75"/>
  <cols>
    <col min="2" max="2" width="13.25" bestFit="1" customWidth="1"/>
    <col min="5" max="5" width="39.75" bestFit="1" customWidth="1"/>
    <col min="6" max="6" width="14.375" bestFit="1" customWidth="1"/>
    <col min="7" max="7" width="52.625" bestFit="1" customWidth="1"/>
    <col min="8" max="8" width="10.375" bestFit="1" customWidth="1"/>
    <col min="9" max="9" width="22.375" customWidth="1"/>
    <col min="11" max="11" width="10" bestFit="1" customWidth="1"/>
    <col min="13" max="13" width="20.75" bestFit="1" customWidth="1"/>
    <col min="15" max="15" width="11.125" bestFit="1" customWidth="1"/>
    <col min="17" max="17" width="10.5" bestFit="1" customWidth="1"/>
    <col min="49" max="49" width="10" bestFit="1" customWidth="1"/>
  </cols>
  <sheetData>
    <row r="1" spans="1:52" s="10" customFormat="1" ht="15.75">
      <c r="A1" s="16" t="s">
        <v>125</v>
      </c>
      <c r="B1" s="16" t="s">
        <v>126</v>
      </c>
      <c r="C1" s="17" t="s">
        <v>127</v>
      </c>
      <c r="D1" s="9" t="s">
        <v>128</v>
      </c>
      <c r="E1" s="18" t="s">
        <v>129</v>
      </c>
      <c r="F1" s="20" t="s">
        <v>130</v>
      </c>
      <c r="G1" s="9" t="s">
        <v>131</v>
      </c>
      <c r="H1" s="9" t="s">
        <v>132</v>
      </c>
      <c r="I1" s="18" t="s">
        <v>133</v>
      </c>
      <c r="J1" s="18" t="s">
        <v>134</v>
      </c>
      <c r="K1" s="15" t="s">
        <v>135</v>
      </c>
      <c r="L1" s="18" t="s">
        <v>136</v>
      </c>
      <c r="M1" s="18" t="s">
        <v>137</v>
      </c>
      <c r="N1" s="9" t="s">
        <v>138</v>
      </c>
      <c r="O1" s="16" t="s">
        <v>14</v>
      </c>
      <c r="P1" s="10" t="s">
        <v>139</v>
      </c>
      <c r="Q1" s="9" t="s">
        <v>140</v>
      </c>
      <c r="R1" s="10" t="s">
        <v>141</v>
      </c>
      <c r="S1" s="9" t="s">
        <v>142</v>
      </c>
      <c r="Z1" s="9"/>
      <c r="AA1" s="9"/>
      <c r="AV1" s="9"/>
      <c r="AY1" s="9"/>
      <c r="AZ1" s="9"/>
    </row>
    <row r="2" spans="1:52" s="10" customFormat="1" ht="15.75">
      <c r="A2" s="9" t="s">
        <v>143</v>
      </c>
      <c r="B2" s="11">
        <v>45865.804861111108</v>
      </c>
      <c r="C2" s="10" t="s">
        <v>144</v>
      </c>
      <c r="D2" s="9">
        <v>99</v>
      </c>
      <c r="E2" s="9" t="s">
        <v>145</v>
      </c>
      <c r="F2" s="11" t="s">
        <v>146</v>
      </c>
      <c r="G2" s="9" t="s">
        <v>147</v>
      </c>
      <c r="H2" s="9"/>
      <c r="I2" s="9" t="s">
        <v>148</v>
      </c>
      <c r="J2" s="9" t="s">
        <v>149</v>
      </c>
      <c r="K2" s="12" t="s">
        <v>150</v>
      </c>
      <c r="L2" s="9" t="s">
        <v>151</v>
      </c>
      <c r="M2" s="13"/>
      <c r="N2" s="9"/>
      <c r="O2" s="21" t="s">
        <v>152</v>
      </c>
      <c r="Q2" s="9"/>
      <c r="R2" s="9"/>
      <c r="S2" s="9" t="s">
        <v>153</v>
      </c>
      <c r="Z2" s="9"/>
      <c r="AA2" s="9"/>
      <c r="AV2" s="9"/>
      <c r="AY2" s="9"/>
      <c r="AZ2" s="9"/>
    </row>
    <row r="3" spans="1:52" s="10" customFormat="1">
      <c r="A3" s="9"/>
      <c r="B3" s="9"/>
      <c r="D3" s="9"/>
      <c r="E3" s="9"/>
      <c r="F3" s="11"/>
      <c r="G3" s="9"/>
      <c r="H3" s="9"/>
      <c r="I3" s="9"/>
      <c r="J3" s="9"/>
      <c r="K3" s="12"/>
      <c r="L3" s="9"/>
      <c r="M3" s="9"/>
      <c r="N3" s="9"/>
      <c r="O3" s="9"/>
      <c r="Q3" s="9"/>
      <c r="R3" s="9"/>
      <c r="S3" s="9"/>
      <c r="Z3" s="9"/>
      <c r="AA3" s="9"/>
      <c r="AB3" s="9"/>
      <c r="AC3" s="9"/>
      <c r="AD3" s="9"/>
      <c r="AE3" s="9"/>
      <c r="AF3" s="12"/>
      <c r="AG3" s="12"/>
      <c r="AH3" s="9"/>
      <c r="AI3" s="9"/>
      <c r="AJ3" s="9"/>
      <c r="AK3" s="9"/>
      <c r="AL3" s="12"/>
      <c r="AM3" s="12"/>
      <c r="AN3" s="9"/>
      <c r="AO3" s="9"/>
      <c r="AP3" s="9"/>
      <c r="AQ3" s="9"/>
      <c r="AR3" s="12"/>
      <c r="AS3" s="12"/>
      <c r="AT3" s="9"/>
      <c r="AV3" s="9"/>
      <c r="AY3" s="9"/>
      <c r="AZ3" s="9"/>
    </row>
    <row r="4" spans="1:52">
      <c r="A4" s="5"/>
      <c r="B4" s="5"/>
      <c r="C4" s="4"/>
      <c r="D4" s="5"/>
      <c r="E4" s="5"/>
      <c r="F4" s="6"/>
      <c r="G4" s="5"/>
      <c r="H4" s="5"/>
      <c r="I4" s="5"/>
      <c r="J4" s="5"/>
      <c r="K4" s="7"/>
      <c r="L4" s="5"/>
      <c r="M4" s="5"/>
      <c r="N4" s="5"/>
      <c r="O4" s="5"/>
      <c r="P4" s="4"/>
      <c r="Q4" s="5"/>
      <c r="R4" s="5"/>
      <c r="S4" s="5"/>
      <c r="T4" s="4"/>
      <c r="U4" s="4"/>
      <c r="V4" s="4"/>
      <c r="W4" s="4"/>
      <c r="X4" s="4"/>
      <c r="Y4" s="4"/>
      <c r="Z4" s="5"/>
      <c r="AA4" s="5"/>
      <c r="AB4" s="5"/>
      <c r="AC4" s="5"/>
      <c r="AD4" s="5"/>
      <c r="AE4" s="5"/>
      <c r="AF4" s="7"/>
      <c r="AG4" s="7"/>
      <c r="AH4" s="5"/>
      <c r="AI4" s="5"/>
      <c r="AJ4" s="5"/>
      <c r="AK4" s="5"/>
      <c r="AL4" s="7"/>
      <c r="AM4" s="7"/>
      <c r="AN4" s="5"/>
      <c r="AO4" s="5"/>
      <c r="AP4" s="5"/>
      <c r="AQ4" s="5"/>
      <c r="AR4" s="7"/>
      <c r="AS4" s="7"/>
      <c r="AT4" s="5"/>
      <c r="AU4" s="4"/>
      <c r="AV4" s="5"/>
      <c r="AW4" s="4"/>
      <c r="AX4" s="4"/>
      <c r="AY4" s="5"/>
      <c r="AZ4" s="5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小中原 涼太</dc:creator>
  <cp:keywords/>
  <dc:description/>
  <cp:lastModifiedBy>Noriyuki Kaname</cp:lastModifiedBy>
  <cp:revision/>
  <dcterms:created xsi:type="dcterms:W3CDTF">2019-01-31T02:49:43Z</dcterms:created>
  <dcterms:modified xsi:type="dcterms:W3CDTF">2025-07-30T08:27:56Z</dcterms:modified>
  <cp:category/>
  <cp:contentStatus/>
</cp:coreProperties>
</file>