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1"/>
  <workbookPr/>
  <xr:revisionPtr revIDLastSave="0" documentId="8_{77FECB5E-B310-4DC1-ABE2-903B4A764F97}" xr6:coauthVersionLast="47" xr6:coauthVersionMax="47" xr10:uidLastSave="{00000000-0000-0000-0000-000000000000}"/>
  <bookViews>
    <workbookView xWindow="240" yWindow="105" windowWidth="14805" windowHeight="8010" activeTab="1" xr2:uid="{00000000-000D-0000-FFFF-FFFF00000000}"/>
  </bookViews>
  <sheets>
    <sheet name="003-HRMOS から Hire" sheetId="1" r:id="rId1"/>
    <sheet name="HRMOS応募者情報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" i="1" l="1"/>
  <c r="B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2" i="1"/>
  <c r="E3" i="1"/>
  <c r="F3" i="1"/>
  <c r="G3" i="1"/>
  <c r="H3" i="1"/>
  <c r="I3" i="1"/>
  <c r="L3" i="1"/>
  <c r="M3" i="1"/>
  <c r="N3" i="1"/>
  <c r="O3" i="1"/>
  <c r="P3" i="1"/>
  <c r="R3" i="1"/>
  <c r="S3" i="1"/>
  <c r="X3" i="1"/>
  <c r="Y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I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U3" i="1"/>
  <c r="CV3" i="1"/>
  <c r="CW3" i="1"/>
  <c r="CX3" i="1"/>
  <c r="CY3" i="1"/>
  <c r="CZ3" i="1"/>
  <c r="E4" i="1"/>
  <c r="F4" i="1"/>
  <c r="G4" i="1"/>
  <c r="H4" i="1"/>
  <c r="I4" i="1"/>
  <c r="L4" i="1"/>
  <c r="M4" i="1"/>
  <c r="N4" i="1"/>
  <c r="O4" i="1"/>
  <c r="P4" i="1"/>
  <c r="R4" i="1"/>
  <c r="S4" i="1"/>
  <c r="X4" i="1"/>
  <c r="Y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I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U4" i="1"/>
  <c r="CV4" i="1"/>
  <c r="CW4" i="1"/>
  <c r="CX4" i="1"/>
  <c r="CY4" i="1"/>
  <c r="CZ4" i="1"/>
  <c r="E5" i="1"/>
  <c r="F5" i="1"/>
  <c r="G5" i="1"/>
  <c r="H5" i="1"/>
  <c r="I5" i="1"/>
  <c r="L5" i="1"/>
  <c r="M5" i="1"/>
  <c r="N5" i="1"/>
  <c r="O5" i="1"/>
  <c r="P5" i="1"/>
  <c r="R5" i="1"/>
  <c r="S5" i="1"/>
  <c r="X5" i="1"/>
  <c r="Y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I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U5" i="1"/>
  <c r="CV5" i="1"/>
  <c r="CW5" i="1"/>
  <c r="CX5" i="1"/>
  <c r="CY5" i="1"/>
  <c r="CZ5" i="1"/>
  <c r="E6" i="1"/>
  <c r="F6" i="1"/>
  <c r="G6" i="1"/>
  <c r="H6" i="1"/>
  <c r="I6" i="1"/>
  <c r="L6" i="1"/>
  <c r="M6" i="1"/>
  <c r="N6" i="1"/>
  <c r="O6" i="1"/>
  <c r="P6" i="1"/>
  <c r="R6" i="1"/>
  <c r="S6" i="1"/>
  <c r="X6" i="1"/>
  <c r="Y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I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U6" i="1"/>
  <c r="CV6" i="1"/>
  <c r="CW6" i="1"/>
  <c r="CX6" i="1"/>
  <c r="CY6" i="1"/>
  <c r="CZ6" i="1"/>
  <c r="E7" i="1"/>
  <c r="F7" i="1"/>
  <c r="G7" i="1"/>
  <c r="H7" i="1"/>
  <c r="I7" i="1"/>
  <c r="L7" i="1"/>
  <c r="M7" i="1"/>
  <c r="N7" i="1"/>
  <c r="O7" i="1"/>
  <c r="P7" i="1"/>
  <c r="R7" i="1"/>
  <c r="S7" i="1"/>
  <c r="X7" i="1"/>
  <c r="Y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I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U7" i="1"/>
  <c r="CV7" i="1"/>
  <c r="CW7" i="1"/>
  <c r="CX7" i="1"/>
  <c r="CY7" i="1"/>
  <c r="CZ7" i="1"/>
  <c r="E8" i="1"/>
  <c r="F8" i="1"/>
  <c r="G8" i="1"/>
  <c r="H8" i="1"/>
  <c r="I8" i="1"/>
  <c r="L8" i="1"/>
  <c r="M8" i="1"/>
  <c r="N8" i="1"/>
  <c r="O8" i="1"/>
  <c r="P8" i="1"/>
  <c r="R8" i="1"/>
  <c r="S8" i="1"/>
  <c r="X8" i="1"/>
  <c r="Y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I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U8" i="1"/>
  <c r="CV8" i="1"/>
  <c r="CW8" i="1"/>
  <c r="CX8" i="1"/>
  <c r="CY8" i="1"/>
  <c r="CZ8" i="1"/>
  <c r="E9" i="1"/>
  <c r="F9" i="1"/>
  <c r="G9" i="1"/>
  <c r="H9" i="1"/>
  <c r="I9" i="1"/>
  <c r="L9" i="1"/>
  <c r="M9" i="1"/>
  <c r="N9" i="1"/>
  <c r="O9" i="1"/>
  <c r="P9" i="1"/>
  <c r="R9" i="1"/>
  <c r="S9" i="1"/>
  <c r="X9" i="1"/>
  <c r="Y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I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U9" i="1"/>
  <c r="CV9" i="1"/>
  <c r="CW9" i="1"/>
  <c r="CX9" i="1"/>
  <c r="CY9" i="1"/>
  <c r="CZ9" i="1"/>
  <c r="E10" i="1"/>
  <c r="F10" i="1"/>
  <c r="G10" i="1"/>
  <c r="H10" i="1"/>
  <c r="I10" i="1"/>
  <c r="L10" i="1"/>
  <c r="M10" i="1"/>
  <c r="N10" i="1"/>
  <c r="O10" i="1"/>
  <c r="P10" i="1"/>
  <c r="R10" i="1"/>
  <c r="S10" i="1"/>
  <c r="X10" i="1"/>
  <c r="Y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I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U10" i="1"/>
  <c r="CV10" i="1"/>
  <c r="CW10" i="1"/>
  <c r="CX10" i="1"/>
  <c r="CY10" i="1"/>
  <c r="CZ10" i="1"/>
  <c r="E11" i="1"/>
  <c r="F11" i="1"/>
  <c r="G11" i="1"/>
  <c r="H11" i="1"/>
  <c r="I11" i="1"/>
  <c r="L11" i="1"/>
  <c r="M11" i="1"/>
  <c r="N11" i="1"/>
  <c r="O11" i="1"/>
  <c r="P11" i="1"/>
  <c r="R11" i="1"/>
  <c r="S11" i="1"/>
  <c r="X11" i="1"/>
  <c r="Y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I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U11" i="1"/>
  <c r="CV11" i="1"/>
  <c r="CW11" i="1"/>
  <c r="CX11" i="1"/>
  <c r="CY11" i="1"/>
  <c r="CZ11" i="1"/>
  <c r="E12" i="1"/>
  <c r="F12" i="1"/>
  <c r="G12" i="1"/>
  <c r="H12" i="1"/>
  <c r="I12" i="1"/>
  <c r="L12" i="1"/>
  <c r="M12" i="1"/>
  <c r="N12" i="1"/>
  <c r="O12" i="1"/>
  <c r="P12" i="1"/>
  <c r="R12" i="1"/>
  <c r="S12" i="1"/>
  <c r="X12" i="1"/>
  <c r="Y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I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U12" i="1"/>
  <c r="CV12" i="1"/>
  <c r="CW12" i="1"/>
  <c r="CX12" i="1"/>
  <c r="CY12" i="1"/>
  <c r="CZ12" i="1"/>
  <c r="E13" i="1"/>
  <c r="F13" i="1"/>
  <c r="G13" i="1"/>
  <c r="H13" i="1"/>
  <c r="I13" i="1"/>
  <c r="L13" i="1"/>
  <c r="M13" i="1"/>
  <c r="N13" i="1"/>
  <c r="O13" i="1"/>
  <c r="P13" i="1"/>
  <c r="R13" i="1"/>
  <c r="S13" i="1"/>
  <c r="X13" i="1"/>
  <c r="Y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I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U13" i="1"/>
  <c r="CV13" i="1"/>
  <c r="CW13" i="1"/>
  <c r="CX13" i="1"/>
  <c r="CY13" i="1"/>
  <c r="CZ13" i="1"/>
  <c r="E14" i="1"/>
  <c r="F14" i="1"/>
  <c r="G14" i="1"/>
  <c r="H14" i="1"/>
  <c r="I14" i="1"/>
  <c r="L14" i="1"/>
  <c r="M14" i="1"/>
  <c r="N14" i="1"/>
  <c r="O14" i="1"/>
  <c r="P14" i="1"/>
  <c r="R14" i="1"/>
  <c r="S14" i="1"/>
  <c r="X14" i="1"/>
  <c r="Y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I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U14" i="1"/>
  <c r="CV14" i="1"/>
  <c r="CW14" i="1"/>
  <c r="CX14" i="1"/>
  <c r="CY14" i="1"/>
  <c r="CZ14" i="1"/>
  <c r="E15" i="1"/>
  <c r="F15" i="1"/>
  <c r="G15" i="1"/>
  <c r="H15" i="1"/>
  <c r="I15" i="1"/>
  <c r="L15" i="1"/>
  <c r="M15" i="1"/>
  <c r="N15" i="1"/>
  <c r="O15" i="1"/>
  <c r="P15" i="1"/>
  <c r="R15" i="1"/>
  <c r="S15" i="1"/>
  <c r="X15" i="1"/>
  <c r="Y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I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U15" i="1"/>
  <c r="CV15" i="1"/>
  <c r="CW15" i="1"/>
  <c r="CX15" i="1"/>
  <c r="CY15" i="1"/>
  <c r="CZ15" i="1"/>
  <c r="E16" i="1"/>
  <c r="F16" i="1"/>
  <c r="G16" i="1"/>
  <c r="H16" i="1"/>
  <c r="I16" i="1"/>
  <c r="L16" i="1"/>
  <c r="M16" i="1"/>
  <c r="N16" i="1"/>
  <c r="O16" i="1"/>
  <c r="P16" i="1"/>
  <c r="R16" i="1"/>
  <c r="S16" i="1"/>
  <c r="X16" i="1"/>
  <c r="Y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I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U16" i="1"/>
  <c r="CV16" i="1"/>
  <c r="CW16" i="1"/>
  <c r="CX16" i="1"/>
  <c r="CY16" i="1"/>
  <c r="CZ16" i="1"/>
  <c r="E17" i="1"/>
  <c r="F17" i="1"/>
  <c r="G17" i="1"/>
  <c r="H17" i="1"/>
  <c r="I17" i="1"/>
  <c r="L17" i="1"/>
  <c r="M17" i="1"/>
  <c r="N17" i="1"/>
  <c r="O17" i="1"/>
  <c r="P17" i="1"/>
  <c r="R17" i="1"/>
  <c r="S17" i="1"/>
  <c r="X17" i="1"/>
  <c r="Y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I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U17" i="1"/>
  <c r="CV17" i="1"/>
  <c r="CW17" i="1"/>
  <c r="CX17" i="1"/>
  <c r="CY17" i="1"/>
  <c r="CZ17" i="1"/>
  <c r="E18" i="1"/>
  <c r="F18" i="1"/>
  <c r="G18" i="1"/>
  <c r="H18" i="1"/>
  <c r="I18" i="1"/>
  <c r="L18" i="1"/>
  <c r="M18" i="1"/>
  <c r="N18" i="1"/>
  <c r="O18" i="1"/>
  <c r="P18" i="1"/>
  <c r="R18" i="1"/>
  <c r="S18" i="1"/>
  <c r="X18" i="1"/>
  <c r="Y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I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U18" i="1"/>
  <c r="CV18" i="1"/>
  <c r="CW18" i="1"/>
  <c r="CX18" i="1"/>
  <c r="CY18" i="1"/>
  <c r="CZ18" i="1"/>
  <c r="E19" i="1"/>
  <c r="F19" i="1"/>
  <c r="G19" i="1"/>
  <c r="H19" i="1"/>
  <c r="I19" i="1"/>
  <c r="L19" i="1"/>
  <c r="M19" i="1"/>
  <c r="N19" i="1"/>
  <c r="O19" i="1"/>
  <c r="P19" i="1"/>
  <c r="R19" i="1"/>
  <c r="S19" i="1"/>
  <c r="X19" i="1"/>
  <c r="Y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I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U19" i="1"/>
  <c r="CV19" i="1"/>
  <c r="CW19" i="1"/>
  <c r="CX19" i="1"/>
  <c r="CY19" i="1"/>
  <c r="CZ19" i="1"/>
  <c r="E20" i="1"/>
  <c r="F20" i="1"/>
  <c r="G20" i="1"/>
  <c r="H20" i="1"/>
  <c r="I20" i="1"/>
  <c r="L20" i="1"/>
  <c r="M20" i="1"/>
  <c r="N20" i="1"/>
  <c r="O20" i="1"/>
  <c r="P20" i="1"/>
  <c r="R20" i="1"/>
  <c r="S20" i="1"/>
  <c r="X20" i="1"/>
  <c r="Y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I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U20" i="1"/>
  <c r="CV20" i="1"/>
  <c r="CW20" i="1"/>
  <c r="CX20" i="1"/>
  <c r="CY20" i="1"/>
  <c r="CZ20" i="1"/>
  <c r="E21" i="1"/>
  <c r="F21" i="1"/>
  <c r="G21" i="1"/>
  <c r="H21" i="1"/>
  <c r="I21" i="1"/>
  <c r="L21" i="1"/>
  <c r="M21" i="1"/>
  <c r="N21" i="1"/>
  <c r="O21" i="1"/>
  <c r="P21" i="1"/>
  <c r="R21" i="1"/>
  <c r="S21" i="1"/>
  <c r="X21" i="1"/>
  <c r="Y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I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U21" i="1"/>
  <c r="CV21" i="1"/>
  <c r="CW21" i="1"/>
  <c r="CX21" i="1"/>
  <c r="CY21" i="1"/>
  <c r="CZ21" i="1"/>
  <c r="E22" i="1"/>
  <c r="F22" i="1"/>
  <c r="G22" i="1"/>
  <c r="H22" i="1"/>
  <c r="I22" i="1"/>
  <c r="L22" i="1"/>
  <c r="M22" i="1"/>
  <c r="N22" i="1"/>
  <c r="O22" i="1"/>
  <c r="P22" i="1"/>
  <c r="R22" i="1"/>
  <c r="S22" i="1"/>
  <c r="X22" i="1"/>
  <c r="Y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I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U22" i="1"/>
  <c r="CV22" i="1"/>
  <c r="CW22" i="1"/>
  <c r="CX22" i="1"/>
  <c r="CY22" i="1"/>
  <c r="CZ22" i="1"/>
  <c r="E23" i="1"/>
  <c r="F23" i="1"/>
  <c r="G23" i="1"/>
  <c r="H23" i="1"/>
  <c r="I23" i="1"/>
  <c r="L23" i="1"/>
  <c r="M23" i="1"/>
  <c r="N23" i="1"/>
  <c r="O23" i="1"/>
  <c r="P23" i="1"/>
  <c r="R23" i="1"/>
  <c r="S23" i="1"/>
  <c r="X23" i="1"/>
  <c r="Y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I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U23" i="1"/>
  <c r="CV23" i="1"/>
  <c r="CW23" i="1"/>
  <c r="CX23" i="1"/>
  <c r="CY23" i="1"/>
  <c r="CZ23" i="1"/>
  <c r="E24" i="1"/>
  <c r="F24" i="1"/>
  <c r="G24" i="1"/>
  <c r="H24" i="1"/>
  <c r="I24" i="1"/>
  <c r="L24" i="1"/>
  <c r="M24" i="1"/>
  <c r="N24" i="1"/>
  <c r="O24" i="1"/>
  <c r="P24" i="1"/>
  <c r="R24" i="1"/>
  <c r="S24" i="1"/>
  <c r="X24" i="1"/>
  <c r="Y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I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U24" i="1"/>
  <c r="CV24" i="1"/>
  <c r="CW24" i="1"/>
  <c r="CX24" i="1"/>
  <c r="CY24" i="1"/>
  <c r="CZ24" i="1"/>
  <c r="E25" i="1"/>
  <c r="F25" i="1"/>
  <c r="G25" i="1"/>
  <c r="H25" i="1"/>
  <c r="I25" i="1"/>
  <c r="L25" i="1"/>
  <c r="M25" i="1"/>
  <c r="N25" i="1"/>
  <c r="O25" i="1"/>
  <c r="P25" i="1"/>
  <c r="R25" i="1"/>
  <c r="S25" i="1"/>
  <c r="X25" i="1"/>
  <c r="Y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I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U25" i="1"/>
  <c r="CV25" i="1"/>
  <c r="CW25" i="1"/>
  <c r="CX25" i="1"/>
  <c r="CY25" i="1"/>
  <c r="CZ25" i="1"/>
  <c r="E26" i="1"/>
  <c r="F26" i="1"/>
  <c r="G26" i="1"/>
  <c r="H26" i="1"/>
  <c r="I26" i="1"/>
  <c r="L26" i="1"/>
  <c r="M26" i="1"/>
  <c r="N26" i="1"/>
  <c r="O26" i="1"/>
  <c r="P26" i="1"/>
  <c r="R26" i="1"/>
  <c r="S26" i="1"/>
  <c r="X26" i="1"/>
  <c r="Y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I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U26" i="1"/>
  <c r="CV26" i="1"/>
  <c r="CW26" i="1"/>
  <c r="CX26" i="1"/>
  <c r="CY26" i="1"/>
  <c r="CZ26" i="1"/>
  <c r="E27" i="1"/>
  <c r="F27" i="1"/>
  <c r="G27" i="1"/>
  <c r="H27" i="1"/>
  <c r="I27" i="1"/>
  <c r="L27" i="1"/>
  <c r="M27" i="1"/>
  <c r="N27" i="1"/>
  <c r="O27" i="1"/>
  <c r="P27" i="1"/>
  <c r="R27" i="1"/>
  <c r="S27" i="1"/>
  <c r="X27" i="1"/>
  <c r="Y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I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U27" i="1"/>
  <c r="CV27" i="1"/>
  <c r="CW27" i="1"/>
  <c r="CX27" i="1"/>
  <c r="CY27" i="1"/>
  <c r="CZ27" i="1"/>
  <c r="E28" i="1"/>
  <c r="F28" i="1"/>
  <c r="G28" i="1"/>
  <c r="H28" i="1"/>
  <c r="I28" i="1"/>
  <c r="L28" i="1"/>
  <c r="M28" i="1"/>
  <c r="N28" i="1"/>
  <c r="O28" i="1"/>
  <c r="P28" i="1"/>
  <c r="R28" i="1"/>
  <c r="S28" i="1"/>
  <c r="X28" i="1"/>
  <c r="Y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I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U28" i="1"/>
  <c r="CV28" i="1"/>
  <c r="CW28" i="1"/>
  <c r="CX28" i="1"/>
  <c r="CY28" i="1"/>
  <c r="CZ28" i="1"/>
  <c r="E29" i="1"/>
  <c r="F29" i="1"/>
  <c r="G29" i="1"/>
  <c r="H29" i="1"/>
  <c r="I29" i="1"/>
  <c r="L29" i="1"/>
  <c r="M29" i="1"/>
  <c r="N29" i="1"/>
  <c r="O29" i="1"/>
  <c r="P29" i="1"/>
  <c r="R29" i="1"/>
  <c r="S29" i="1"/>
  <c r="X29" i="1"/>
  <c r="Y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I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U29" i="1"/>
  <c r="CV29" i="1"/>
  <c r="CW29" i="1"/>
  <c r="CX29" i="1"/>
  <c r="CY29" i="1"/>
  <c r="CZ29" i="1"/>
  <c r="E30" i="1"/>
  <c r="F30" i="1"/>
  <c r="G30" i="1"/>
  <c r="H30" i="1"/>
  <c r="I30" i="1"/>
  <c r="L30" i="1"/>
  <c r="M30" i="1"/>
  <c r="N30" i="1"/>
  <c r="O30" i="1"/>
  <c r="P30" i="1"/>
  <c r="R30" i="1"/>
  <c r="S30" i="1"/>
  <c r="X30" i="1"/>
  <c r="Y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I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U30" i="1"/>
  <c r="CV30" i="1"/>
  <c r="CW30" i="1"/>
  <c r="CX30" i="1"/>
  <c r="CY30" i="1"/>
  <c r="CZ30" i="1"/>
  <c r="E31" i="1"/>
  <c r="F31" i="1"/>
  <c r="G31" i="1"/>
  <c r="H31" i="1"/>
  <c r="I31" i="1"/>
  <c r="L31" i="1"/>
  <c r="M31" i="1"/>
  <c r="N31" i="1"/>
  <c r="O31" i="1"/>
  <c r="P31" i="1"/>
  <c r="R31" i="1"/>
  <c r="S31" i="1"/>
  <c r="X31" i="1"/>
  <c r="Y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I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U31" i="1"/>
  <c r="CV31" i="1"/>
  <c r="CW31" i="1"/>
  <c r="CX31" i="1"/>
  <c r="CY31" i="1"/>
  <c r="CZ31" i="1"/>
  <c r="E32" i="1"/>
  <c r="F32" i="1"/>
  <c r="G32" i="1"/>
  <c r="H32" i="1"/>
  <c r="I32" i="1"/>
  <c r="L32" i="1"/>
  <c r="M32" i="1"/>
  <c r="N32" i="1"/>
  <c r="O32" i="1"/>
  <c r="P32" i="1"/>
  <c r="R32" i="1"/>
  <c r="S32" i="1"/>
  <c r="X32" i="1"/>
  <c r="Y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I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U32" i="1"/>
  <c r="CV32" i="1"/>
  <c r="CW32" i="1"/>
  <c r="CX32" i="1"/>
  <c r="CY32" i="1"/>
  <c r="CZ32" i="1"/>
  <c r="E33" i="1"/>
  <c r="F33" i="1"/>
  <c r="G33" i="1"/>
  <c r="H33" i="1"/>
  <c r="I33" i="1"/>
  <c r="L33" i="1"/>
  <c r="M33" i="1"/>
  <c r="N33" i="1"/>
  <c r="O33" i="1"/>
  <c r="P33" i="1"/>
  <c r="R33" i="1"/>
  <c r="S33" i="1"/>
  <c r="X33" i="1"/>
  <c r="Y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I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U33" i="1"/>
  <c r="CV33" i="1"/>
  <c r="CW33" i="1"/>
  <c r="CX33" i="1"/>
  <c r="CY33" i="1"/>
  <c r="CZ33" i="1"/>
  <c r="E34" i="1"/>
  <c r="F34" i="1"/>
  <c r="G34" i="1"/>
  <c r="H34" i="1"/>
  <c r="I34" i="1"/>
  <c r="L34" i="1"/>
  <c r="M34" i="1"/>
  <c r="N34" i="1"/>
  <c r="O34" i="1"/>
  <c r="P34" i="1"/>
  <c r="R34" i="1"/>
  <c r="S34" i="1"/>
  <c r="X34" i="1"/>
  <c r="Y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I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U34" i="1"/>
  <c r="CV34" i="1"/>
  <c r="CW34" i="1"/>
  <c r="CX34" i="1"/>
  <c r="CY34" i="1"/>
  <c r="CZ34" i="1"/>
  <c r="E35" i="1"/>
  <c r="F35" i="1"/>
  <c r="G35" i="1"/>
  <c r="H35" i="1"/>
  <c r="I35" i="1"/>
  <c r="L35" i="1"/>
  <c r="M35" i="1"/>
  <c r="N35" i="1"/>
  <c r="O35" i="1"/>
  <c r="P35" i="1"/>
  <c r="R35" i="1"/>
  <c r="S35" i="1"/>
  <c r="X35" i="1"/>
  <c r="Y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I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U35" i="1"/>
  <c r="CV35" i="1"/>
  <c r="CW35" i="1"/>
  <c r="CX35" i="1"/>
  <c r="CY35" i="1"/>
  <c r="CZ35" i="1"/>
  <c r="E36" i="1"/>
  <c r="F36" i="1"/>
  <c r="G36" i="1"/>
  <c r="H36" i="1"/>
  <c r="I36" i="1"/>
  <c r="L36" i="1"/>
  <c r="M36" i="1"/>
  <c r="N36" i="1"/>
  <c r="O36" i="1"/>
  <c r="P36" i="1"/>
  <c r="R36" i="1"/>
  <c r="S36" i="1"/>
  <c r="X36" i="1"/>
  <c r="Y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I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U36" i="1"/>
  <c r="CV36" i="1"/>
  <c r="CW36" i="1"/>
  <c r="CX36" i="1"/>
  <c r="CY36" i="1"/>
  <c r="CZ36" i="1"/>
  <c r="E37" i="1"/>
  <c r="F37" i="1"/>
  <c r="G37" i="1"/>
  <c r="H37" i="1"/>
  <c r="I37" i="1"/>
  <c r="L37" i="1"/>
  <c r="M37" i="1"/>
  <c r="N37" i="1"/>
  <c r="O37" i="1"/>
  <c r="P37" i="1"/>
  <c r="R37" i="1"/>
  <c r="S37" i="1"/>
  <c r="X37" i="1"/>
  <c r="Y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I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U37" i="1"/>
  <c r="CV37" i="1"/>
  <c r="CW37" i="1"/>
  <c r="CX37" i="1"/>
  <c r="CY37" i="1"/>
  <c r="CZ37" i="1"/>
  <c r="E38" i="1"/>
  <c r="F38" i="1"/>
  <c r="G38" i="1"/>
  <c r="H38" i="1"/>
  <c r="I38" i="1"/>
  <c r="L38" i="1"/>
  <c r="M38" i="1"/>
  <c r="N38" i="1"/>
  <c r="O38" i="1"/>
  <c r="P38" i="1"/>
  <c r="R38" i="1"/>
  <c r="S38" i="1"/>
  <c r="X38" i="1"/>
  <c r="Y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I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U38" i="1"/>
  <c r="CV38" i="1"/>
  <c r="CW38" i="1"/>
  <c r="CX38" i="1"/>
  <c r="CY38" i="1"/>
  <c r="CZ38" i="1"/>
  <c r="E39" i="1"/>
  <c r="F39" i="1"/>
  <c r="G39" i="1"/>
  <c r="H39" i="1"/>
  <c r="I39" i="1"/>
  <c r="L39" i="1"/>
  <c r="M39" i="1"/>
  <c r="N39" i="1"/>
  <c r="O39" i="1"/>
  <c r="P39" i="1"/>
  <c r="R39" i="1"/>
  <c r="S39" i="1"/>
  <c r="X39" i="1"/>
  <c r="Y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I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U39" i="1"/>
  <c r="CV39" i="1"/>
  <c r="CW39" i="1"/>
  <c r="CX39" i="1"/>
  <c r="CY39" i="1"/>
  <c r="CZ39" i="1"/>
  <c r="E40" i="1"/>
  <c r="F40" i="1"/>
  <c r="G40" i="1"/>
  <c r="H40" i="1"/>
  <c r="I40" i="1"/>
  <c r="L40" i="1"/>
  <c r="M40" i="1"/>
  <c r="N40" i="1"/>
  <c r="O40" i="1"/>
  <c r="P40" i="1"/>
  <c r="R40" i="1"/>
  <c r="S40" i="1"/>
  <c r="X40" i="1"/>
  <c r="Y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I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U40" i="1"/>
  <c r="CV40" i="1"/>
  <c r="CW40" i="1"/>
  <c r="CX40" i="1"/>
  <c r="CY40" i="1"/>
  <c r="CZ40" i="1"/>
  <c r="E41" i="1"/>
  <c r="F41" i="1"/>
  <c r="G41" i="1"/>
  <c r="H41" i="1"/>
  <c r="I41" i="1"/>
  <c r="L41" i="1"/>
  <c r="M41" i="1"/>
  <c r="N41" i="1"/>
  <c r="O41" i="1"/>
  <c r="P41" i="1"/>
  <c r="R41" i="1"/>
  <c r="S41" i="1"/>
  <c r="X41" i="1"/>
  <c r="Y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I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U41" i="1"/>
  <c r="CV41" i="1"/>
  <c r="CW41" i="1"/>
  <c r="CX41" i="1"/>
  <c r="CY41" i="1"/>
  <c r="CZ41" i="1"/>
  <c r="E42" i="1"/>
  <c r="F42" i="1"/>
  <c r="G42" i="1"/>
  <c r="H42" i="1"/>
  <c r="I42" i="1"/>
  <c r="L42" i="1"/>
  <c r="M42" i="1"/>
  <c r="N42" i="1"/>
  <c r="O42" i="1"/>
  <c r="P42" i="1"/>
  <c r="R42" i="1"/>
  <c r="S42" i="1"/>
  <c r="X42" i="1"/>
  <c r="Y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I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U42" i="1"/>
  <c r="CV42" i="1"/>
  <c r="CW42" i="1"/>
  <c r="CX42" i="1"/>
  <c r="CY42" i="1"/>
  <c r="CZ42" i="1"/>
  <c r="E43" i="1"/>
  <c r="F43" i="1"/>
  <c r="G43" i="1"/>
  <c r="H43" i="1"/>
  <c r="I43" i="1"/>
  <c r="L43" i="1"/>
  <c r="M43" i="1"/>
  <c r="N43" i="1"/>
  <c r="O43" i="1"/>
  <c r="P43" i="1"/>
  <c r="R43" i="1"/>
  <c r="S43" i="1"/>
  <c r="X43" i="1"/>
  <c r="Y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I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U43" i="1"/>
  <c r="CV43" i="1"/>
  <c r="CW43" i="1"/>
  <c r="CX43" i="1"/>
  <c r="CY43" i="1"/>
  <c r="CZ43" i="1"/>
  <c r="E44" i="1"/>
  <c r="F44" i="1"/>
  <c r="G44" i="1"/>
  <c r="H44" i="1"/>
  <c r="I44" i="1"/>
  <c r="L44" i="1"/>
  <c r="M44" i="1"/>
  <c r="N44" i="1"/>
  <c r="O44" i="1"/>
  <c r="P44" i="1"/>
  <c r="R44" i="1"/>
  <c r="S44" i="1"/>
  <c r="X44" i="1"/>
  <c r="Y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I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U44" i="1"/>
  <c r="CV44" i="1"/>
  <c r="CW44" i="1"/>
  <c r="CX44" i="1"/>
  <c r="CY44" i="1"/>
  <c r="CZ44" i="1"/>
  <c r="E45" i="1"/>
  <c r="F45" i="1"/>
  <c r="G45" i="1"/>
  <c r="H45" i="1"/>
  <c r="I45" i="1"/>
  <c r="L45" i="1"/>
  <c r="M45" i="1"/>
  <c r="N45" i="1"/>
  <c r="O45" i="1"/>
  <c r="P45" i="1"/>
  <c r="R45" i="1"/>
  <c r="S45" i="1"/>
  <c r="X45" i="1"/>
  <c r="Y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I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U45" i="1"/>
  <c r="CV45" i="1"/>
  <c r="CW45" i="1"/>
  <c r="CX45" i="1"/>
  <c r="CY45" i="1"/>
  <c r="CZ45" i="1"/>
  <c r="E46" i="1"/>
  <c r="F46" i="1"/>
  <c r="G46" i="1"/>
  <c r="H46" i="1"/>
  <c r="I46" i="1"/>
  <c r="L46" i="1"/>
  <c r="M46" i="1"/>
  <c r="N46" i="1"/>
  <c r="O46" i="1"/>
  <c r="P46" i="1"/>
  <c r="R46" i="1"/>
  <c r="S46" i="1"/>
  <c r="X46" i="1"/>
  <c r="Y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I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U46" i="1"/>
  <c r="CV46" i="1"/>
  <c r="CW46" i="1"/>
  <c r="CX46" i="1"/>
  <c r="CY46" i="1"/>
  <c r="CZ46" i="1"/>
  <c r="E47" i="1"/>
  <c r="F47" i="1"/>
  <c r="G47" i="1"/>
  <c r="H47" i="1"/>
  <c r="I47" i="1"/>
  <c r="L47" i="1"/>
  <c r="M47" i="1"/>
  <c r="N47" i="1"/>
  <c r="O47" i="1"/>
  <c r="P47" i="1"/>
  <c r="R47" i="1"/>
  <c r="S47" i="1"/>
  <c r="X47" i="1"/>
  <c r="Y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I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U47" i="1"/>
  <c r="CV47" i="1"/>
  <c r="CW47" i="1"/>
  <c r="CX47" i="1"/>
  <c r="CY47" i="1"/>
  <c r="CZ47" i="1"/>
  <c r="E48" i="1"/>
  <c r="F48" i="1"/>
  <c r="G48" i="1"/>
  <c r="H48" i="1"/>
  <c r="I48" i="1"/>
  <c r="L48" i="1"/>
  <c r="M48" i="1"/>
  <c r="N48" i="1"/>
  <c r="O48" i="1"/>
  <c r="P48" i="1"/>
  <c r="R48" i="1"/>
  <c r="S48" i="1"/>
  <c r="X48" i="1"/>
  <c r="Y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I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U48" i="1"/>
  <c r="CV48" i="1"/>
  <c r="CW48" i="1"/>
  <c r="CX48" i="1"/>
  <c r="CY48" i="1"/>
  <c r="CZ48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V2" i="1"/>
  <c r="AO2" i="1"/>
  <c r="AH2" i="1"/>
  <c r="AI2" i="1"/>
  <c r="H2" i="1"/>
  <c r="G2" i="1"/>
  <c r="F2" i="1"/>
  <c r="E2" i="1"/>
  <c r="CZ2" i="1"/>
  <c r="CY2" i="1"/>
  <c r="CX2" i="1"/>
  <c r="CW2" i="1"/>
  <c r="CV2" i="1"/>
  <c r="CU2" i="1"/>
  <c r="CG2" i="1"/>
  <c r="CF2" i="1"/>
  <c r="CH2" i="1" s="1"/>
  <c r="CE2" i="1"/>
  <c r="CD2" i="1"/>
  <c r="CC2" i="1"/>
  <c r="CA2" i="1"/>
  <c r="BZ2" i="1"/>
  <c r="CB2" i="1" s="1"/>
  <c r="BY2" i="1"/>
  <c r="BX2" i="1"/>
  <c r="BW2" i="1"/>
  <c r="BU2" i="1"/>
  <c r="BT2" i="1"/>
  <c r="BV2" i="1" s="1"/>
  <c r="BS2" i="1"/>
  <c r="AK2" i="1"/>
  <c r="BR2" i="1"/>
  <c r="BQ2" i="1"/>
  <c r="BA2" i="1"/>
  <c r="AZ2" i="1"/>
  <c r="AY2" i="1"/>
  <c r="AX2" i="1"/>
  <c r="AW2" i="1"/>
  <c r="AT2" i="1"/>
  <c r="AS2" i="1"/>
  <c r="AR2" i="1"/>
  <c r="AQ2" i="1"/>
  <c r="AP2" i="1"/>
  <c r="BP2" i="1"/>
  <c r="BI2" i="1"/>
  <c r="BB2" i="1"/>
  <c r="AU2" i="1"/>
  <c r="AM2" i="1"/>
  <c r="AL2" i="1"/>
  <c r="AN2" i="1" s="1"/>
  <c r="AJ2" i="1"/>
  <c r="Y2" i="1"/>
  <c r="X2" i="1"/>
  <c r="S2" i="1"/>
  <c r="R2" i="1"/>
  <c r="P2" i="1"/>
  <c r="O2" i="1"/>
  <c r="N2" i="1"/>
  <c r="M2" i="1"/>
  <c r="L2" i="1"/>
  <c r="I2" i="1"/>
</calcChain>
</file>

<file path=xl/sharedStrings.xml><?xml version="1.0" encoding="utf-8"?>
<sst xmlns="http://schemas.openxmlformats.org/spreadsheetml/2006/main" count="288" uniqueCount="235">
  <si>
    <t>媒体名</t>
  </si>
  <si>
    <t>求人タイトル</t>
  </si>
  <si>
    <t>求人URL</t>
  </si>
  <si>
    <t>媒体側候補者ID</t>
  </si>
  <si>
    <t>氏</t>
  </si>
  <si>
    <t>名</t>
  </si>
  <si>
    <t>苗字よみがな</t>
  </si>
  <si>
    <t>名前よみがな</t>
  </si>
  <si>
    <t>生年月日</t>
  </si>
  <si>
    <t>外部連携備考</t>
  </si>
  <si>
    <t>候補者写真URL</t>
  </si>
  <si>
    <t>性別</t>
  </si>
  <si>
    <t>メールアドレス</t>
  </si>
  <si>
    <t>メールアドレスタイプ</t>
  </si>
  <si>
    <t>電話番号</t>
  </si>
  <si>
    <t>郵便番号</t>
  </si>
  <si>
    <t>都道府県</t>
  </si>
  <si>
    <t>住所</t>
  </si>
  <si>
    <t>建物名・部屋番号</t>
  </si>
  <si>
    <t>経歴概要・メモ</t>
  </si>
  <si>
    <t>希望開始日(希望転職日)</t>
  </si>
  <si>
    <t>希望転職時期</t>
  </si>
  <si>
    <r>
      <rPr>
        <sz val="12"/>
        <rFont val="あ"/>
        <family val="3"/>
        <charset val="128"/>
      </rPr>
      <t>応募日時</t>
    </r>
    <rPh sb="0" eb="2">
      <t>オウボ</t>
    </rPh>
    <rPh sb="2" eb="4">
      <t>ニチジ</t>
    </rPh>
    <phoneticPr fontId="1"/>
  </si>
  <si>
    <t>直近の会社名</t>
  </si>
  <si>
    <t>直近の役職</t>
  </si>
  <si>
    <t>直近の職務概要</t>
  </si>
  <si>
    <t>現年収タイプ</t>
  </si>
  <si>
    <t>現年収</t>
  </si>
  <si>
    <t>現年収通貨単位</t>
  </si>
  <si>
    <t>希望年収タイプ</t>
  </si>
  <si>
    <t>希望年収</t>
  </si>
  <si>
    <t>希望年収通貨単位</t>
  </si>
  <si>
    <t>プライベートメモ</t>
  </si>
  <si>
    <t>職歴1_会社名</t>
  </si>
  <si>
    <t>職歴1_役職</t>
  </si>
  <si>
    <t>職歴1_職種名</t>
  </si>
  <si>
    <t>職歴1_雇用形態</t>
  </si>
  <si>
    <t>職歴1_入社日</t>
  </si>
  <si>
    <t>職歴1_退社日</t>
  </si>
  <si>
    <t>職歴1_現職フラグ</t>
  </si>
  <si>
    <t>職歴2_会社名</t>
  </si>
  <si>
    <t>職歴2_役職</t>
  </si>
  <si>
    <t>職歴2_職種名</t>
  </si>
  <si>
    <t>職歴2_雇用形態</t>
  </si>
  <si>
    <t>職歴2_入社日</t>
  </si>
  <si>
    <t>職歴2_退社日</t>
  </si>
  <si>
    <t>職歴2_現職フラグ</t>
  </si>
  <si>
    <t>職歴3_会社名</t>
  </si>
  <si>
    <t>職歴3_役職</t>
  </si>
  <si>
    <t>職歴3_職種名</t>
  </si>
  <si>
    <t>職歴3_雇用形態</t>
  </si>
  <si>
    <t>職歴3_入社日</t>
  </si>
  <si>
    <t>職歴3_退社日</t>
  </si>
  <si>
    <t>職歴3_現職フラグ</t>
  </si>
  <si>
    <t>職歴4_会社名</t>
  </si>
  <si>
    <t>職歴4_役職</t>
  </si>
  <si>
    <t>職歴4_職種名</t>
  </si>
  <si>
    <t>職歴4_雇用形態</t>
  </si>
  <si>
    <t>職歴4_入社日</t>
  </si>
  <si>
    <t>職歴4_退社日</t>
  </si>
  <si>
    <t>職歴4_現職フラグ</t>
  </si>
  <si>
    <t>職歴5_会社名</t>
  </si>
  <si>
    <t>職歴5_役職</t>
  </si>
  <si>
    <t>職歴5_職種名</t>
  </si>
  <si>
    <t>職歴5_雇用形態</t>
  </si>
  <si>
    <t>職歴5_入社日</t>
  </si>
  <si>
    <t>職歴5_退社日</t>
  </si>
  <si>
    <t>職歴5_現職フラグ</t>
  </si>
  <si>
    <t>学歴1_学校名</t>
  </si>
  <si>
    <t>学歴1_学部</t>
  </si>
  <si>
    <t>学歴1_学位</t>
  </si>
  <si>
    <t>学歴1_入学日</t>
  </si>
  <si>
    <t>学歴1_卒業日</t>
  </si>
  <si>
    <t>学歴1_在籍フラグ</t>
  </si>
  <si>
    <t>学歴2_学校名</t>
  </si>
  <si>
    <t>学歴2_学部</t>
  </si>
  <si>
    <t>学歴2_学位</t>
  </si>
  <si>
    <t>学歴2_入学日</t>
  </si>
  <si>
    <t>学歴2_卒業日</t>
  </si>
  <si>
    <t>学歴2_在籍フラグ</t>
  </si>
  <si>
    <t>学歴3_学校名</t>
  </si>
  <si>
    <t>学歴3_学部</t>
  </si>
  <si>
    <t>学歴3_学位</t>
  </si>
  <si>
    <t>学歴3_入学日</t>
  </si>
  <si>
    <t>学歴3_卒業日</t>
  </si>
  <si>
    <t>学歴3_在籍フラグ</t>
  </si>
  <si>
    <t>学歴4_学校名</t>
  </si>
  <si>
    <t>学歴4_学部</t>
  </si>
  <si>
    <t>学歴4_学位</t>
  </si>
  <si>
    <t>学歴4_入学日</t>
  </si>
  <si>
    <t>学歴4_卒業日</t>
  </si>
  <si>
    <t>学歴4_在籍フラグ</t>
  </si>
  <si>
    <t>学歴5_学校名</t>
  </si>
  <si>
    <t>学歴5_学部</t>
  </si>
  <si>
    <t>学歴5_学位</t>
  </si>
  <si>
    <t>学歴5_入学日</t>
  </si>
  <si>
    <t>学歴5_卒業日</t>
  </si>
  <si>
    <t>学歴5_在籍フラグ</t>
  </si>
  <si>
    <t>資格1_資格名</t>
  </si>
  <si>
    <t>資格1_取得年月日</t>
  </si>
  <si>
    <t>資格2_資格名</t>
  </si>
  <si>
    <t>資格2_取得年月日</t>
  </si>
  <si>
    <t>資格3_資格名</t>
  </si>
  <si>
    <t>資格3_取得年月日</t>
  </si>
  <si>
    <t>資格4_資格名</t>
  </si>
  <si>
    <t>資格4_取得年月日</t>
  </si>
  <si>
    <t>資格5_資格名</t>
  </si>
  <si>
    <t>資格5_取得年月日</t>
  </si>
  <si>
    <t>語学力1_言語種別</t>
  </si>
  <si>
    <t>語学力1_成熟度</t>
  </si>
  <si>
    <t>語学力2_言語種別</t>
  </si>
  <si>
    <t>語学力2_成熟度</t>
  </si>
  <si>
    <t>語学力3_言語種別</t>
  </si>
  <si>
    <t>語学力3_成熟度</t>
  </si>
  <si>
    <t>ソーシャル1_種別</t>
  </si>
  <si>
    <t>ソーシャル1_URL</t>
  </si>
  <si>
    <t>ソーシャル2_種別</t>
  </si>
  <si>
    <t>ソーシャル2_URL</t>
  </si>
  <si>
    <t>ソーシャル3_種別</t>
  </si>
  <si>
    <t>ソーシャル3_URL</t>
  </si>
  <si>
    <t>ソーシャル4_種別</t>
  </si>
  <si>
    <t>ソーシャル4_URL</t>
  </si>
  <si>
    <t>ソーシャル5_種別</t>
  </si>
  <si>
    <t>ソーシャル5_URL</t>
  </si>
  <si>
    <t>HRMOS</t>
  </si>
  <si>
    <t>応募ID</t>
  </si>
  <si>
    <t>求人ID</t>
  </si>
  <si>
    <t>求人名</t>
  </si>
  <si>
    <t>選考ポジション名</t>
  </si>
  <si>
    <t>応募日</t>
  </si>
  <si>
    <t>氏名</t>
  </si>
  <si>
    <t>氏名(かな)</t>
  </si>
  <si>
    <t>所属組織</t>
  </si>
  <si>
    <t>部署・役職・学部など</t>
  </si>
  <si>
    <t>住所_1</t>
  </si>
  <si>
    <t>住所_2</t>
  </si>
  <si>
    <t>応募経路</t>
  </si>
  <si>
    <t>応募経路詳細</t>
  </si>
  <si>
    <t>レジュメ（フリーテキスト）</t>
  </si>
  <si>
    <t>備考</t>
  </si>
  <si>
    <t>ラベル</t>
  </si>
  <si>
    <t>応募者からのメッセージ</t>
  </si>
  <si>
    <t>学校名_1</t>
  </si>
  <si>
    <t>学部・学科名_1</t>
  </si>
  <si>
    <t>学位等_1</t>
  </si>
  <si>
    <t>在学期間(開始)_1</t>
  </si>
  <si>
    <t>在学期間(終了)_1</t>
  </si>
  <si>
    <t>学校名_2</t>
  </si>
  <si>
    <t>学部・学科名_2</t>
  </si>
  <si>
    <t>学位等_2</t>
  </si>
  <si>
    <t>在学期間(開始)_2</t>
  </si>
  <si>
    <t>在学期間(終了)_2</t>
  </si>
  <si>
    <t>学校名_3</t>
  </si>
  <si>
    <t>学部・学科名_3</t>
  </si>
  <si>
    <t>学位等_3</t>
  </si>
  <si>
    <t>在学期間(開始)_3</t>
  </si>
  <si>
    <t>在学期間(終了)_3</t>
  </si>
  <si>
    <t>会社名_1</t>
  </si>
  <si>
    <t>職種名_1</t>
  </si>
  <si>
    <t>部署・役職_1</t>
  </si>
  <si>
    <t>働き方_1</t>
  </si>
  <si>
    <t>業務内容_1</t>
  </si>
  <si>
    <t>就業期間(開始)_1</t>
  </si>
  <si>
    <t>就業期間(終了)_1</t>
  </si>
  <si>
    <t>会社名_2</t>
  </si>
  <si>
    <t>職種名_2</t>
  </si>
  <si>
    <t>部署・役職_2</t>
  </si>
  <si>
    <t>働き方_2</t>
  </si>
  <si>
    <t>業務内容_2</t>
  </si>
  <si>
    <t>就業期間(開始)_2</t>
  </si>
  <si>
    <t>就業期間(終了)_2</t>
  </si>
  <si>
    <t>会社名_3</t>
  </si>
  <si>
    <t>職種名_3</t>
  </si>
  <si>
    <t>部署・役職_3</t>
  </si>
  <si>
    <t>働き方_3</t>
  </si>
  <si>
    <t>業務内容_3</t>
  </si>
  <si>
    <t>就業期間(開始)_3</t>
  </si>
  <si>
    <t>就業期間(終了)_3</t>
  </si>
  <si>
    <t>資格名_1</t>
  </si>
  <si>
    <t>取得年月_1</t>
  </si>
  <si>
    <t>資格名_2</t>
  </si>
  <si>
    <t>取得年月_2</t>
  </si>
  <si>
    <t>資格名_3</t>
  </si>
  <si>
    <t>取得年月_3</t>
  </si>
  <si>
    <t>選考ステータス</t>
  </si>
  <si>
    <t>書類選考評価者</t>
  </si>
  <si>
    <t>1次面接実施日</t>
  </si>
  <si>
    <t>1次面接評価者</t>
  </si>
  <si>
    <t>2次面接実施日</t>
  </si>
  <si>
    <t>2次面接評価者</t>
  </si>
  <si>
    <t>3次面接実施日</t>
  </si>
  <si>
    <t>3次面接評価者</t>
  </si>
  <si>
    <t>4次面接実施日</t>
  </si>
  <si>
    <t>4次面接評価者</t>
  </si>
  <si>
    <t>5次面接実施日</t>
  </si>
  <si>
    <t>5次面接評価者</t>
  </si>
  <si>
    <t>最終面接実施日</t>
  </si>
  <si>
    <t>最終面接評価者</t>
  </si>
  <si>
    <t>内定日</t>
  </si>
  <si>
    <t>内定承諾日</t>
  </si>
  <si>
    <t>入社日</t>
  </si>
  <si>
    <t>辞退日</t>
  </si>
  <si>
    <t>不合格・重複終了日</t>
  </si>
  <si>
    <t>辞退理由（分類）</t>
  </si>
  <si>
    <t>辞退理由（詳細）</t>
  </si>
  <si>
    <t>設問_1</t>
  </si>
  <si>
    <t>回答_1</t>
  </si>
  <si>
    <t>設問_2</t>
  </si>
  <si>
    <t>回答_2</t>
  </si>
  <si>
    <t>設問_3</t>
  </si>
  <si>
    <t>回答_3</t>
  </si>
  <si>
    <t>設問_4</t>
  </si>
  <si>
    <t>回答_4</t>
  </si>
  <si>
    <t>設問_5</t>
  </si>
  <si>
    <t>回答_5</t>
  </si>
  <si>
    <t>設問_6</t>
  </si>
  <si>
    <t>回答_6</t>
  </si>
  <si>
    <t>設問_7</t>
  </si>
  <si>
    <t>回答_7</t>
  </si>
  <si>
    <t>設問_8</t>
  </si>
  <si>
    <t>回答_8</t>
  </si>
  <si>
    <t>設問_9</t>
  </si>
  <si>
    <t>回答_9</t>
  </si>
  <si>
    <t>設問_10</t>
  </si>
  <si>
    <t>回答_10</t>
  </si>
  <si>
    <t>設問_11</t>
  </si>
  <si>
    <t>回答_11</t>
  </si>
  <si>
    <t>設問_12</t>
  </si>
  <si>
    <t>回答_12</t>
  </si>
  <si>
    <t>設問_13</t>
  </si>
  <si>
    <t>回答_13</t>
  </si>
  <si>
    <t>設問_14</t>
  </si>
  <si>
    <t>回答_14</t>
  </si>
  <si>
    <t>設問_15</t>
  </si>
  <si>
    <t>回答_15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</si>
</sst>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name val="あ"/>
      <family val="3"/>
      <charset val="128"/>
    </font>
    <font>
      <sz val="11"/>
      <name val="游ゴシック"/>
      <family val="2"/>
      <charset val="128"/>
      <scheme val="minor"/>
    </font>
    <font>
      <b/>
      <sz val="10"/>
      <color theme="1"/>
      <name val="Arial"/>
      <charset val="1"/>
    </font>
    <font>
      <sz val="10"/>
      <color theme="1"/>
      <name val="Arial"/>
      <charset val="1"/>
    </font>
    <font>
      <sz val="12"/>
      <color rgb="FF000000"/>
      <name val="Arial"/>
      <family val="2"/>
    </font>
    <font>
      <sz val="9"/>
      <color theme="1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CCCCCC"/>
      </right>
      <top style="thin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000000"/>
      </top>
      <bottom/>
      <diagonal/>
    </border>
    <border>
      <left style="thin">
        <color rgb="FFCCCCCC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5" fillId="0" borderId="0" xfId="0" applyFont="1" applyAlignment="1">
      <alignment vertical="center"/>
    </xf>
    <xf numFmtId="0" fontId="3" fillId="2" borderId="0" xfId="0" applyFont="1" applyFill="1"/>
    <xf numFmtId="0" fontId="5" fillId="2" borderId="0" xfId="0" applyFont="1" applyFill="1" applyAlignment="1">
      <alignment vertical="center"/>
    </xf>
    <xf numFmtId="0" fontId="2" fillId="3" borderId="0" xfId="0" applyFont="1" applyFill="1"/>
    <xf numFmtId="0" fontId="8" fillId="3" borderId="0" xfId="0" applyFont="1" applyFill="1"/>
    <xf numFmtId="0" fontId="2" fillId="0" borderId="0" xfId="0" applyFont="1"/>
    <xf numFmtId="0" fontId="0" fillId="0" borderId="0" xfId="0" applyAlignment="1">
      <alignment wrapText="1"/>
    </xf>
    <xf numFmtId="0" fontId="2" fillId="3" borderId="0" xfId="0" applyFont="1" applyFill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readingOrder="1"/>
    </xf>
    <xf numFmtId="31" fontId="7" fillId="0" borderId="0" xfId="0" applyNumberFormat="1" applyFont="1" applyAlignment="1">
      <alignment readingOrder="1"/>
    </xf>
    <xf numFmtId="0" fontId="7" fillId="0" borderId="0" xfId="0" applyFont="1" applyAlignment="1">
      <alignment wrapText="1" readingOrder="1"/>
    </xf>
    <xf numFmtId="55" fontId="7" fillId="0" borderId="0" xfId="0" applyNumberFormat="1" applyFont="1" applyAlignment="1">
      <alignment readingOrder="1"/>
    </xf>
    <xf numFmtId="0" fontId="9" fillId="0" borderId="0" xfId="0" applyFont="1" applyAlignment="1">
      <alignment wrapText="1" readingOrder="1"/>
    </xf>
    <xf numFmtId="0" fontId="9" fillId="0" borderId="0" xfId="0" applyFont="1" applyAlignment="1">
      <alignment readingOrder="1"/>
    </xf>
    <xf numFmtId="0" fontId="6" fillId="0" borderId="1" xfId="0" applyFont="1" applyBorder="1" applyAlignment="1">
      <alignment readingOrder="1"/>
    </xf>
    <xf numFmtId="0" fontId="6" fillId="0" borderId="2" xfId="0" applyFont="1" applyBorder="1" applyAlignment="1">
      <alignment readingOrder="1"/>
    </xf>
    <xf numFmtId="0" fontId="6" fillId="0" borderId="2" xfId="0" applyFont="1" applyBorder="1" applyAlignment="1">
      <alignment wrapText="1" readingOrder="1"/>
    </xf>
    <xf numFmtId="0" fontId="6" fillId="0" borderId="3" xfId="0" applyFont="1" applyBorder="1" applyAlignment="1">
      <alignment readingOrder="1"/>
    </xf>
    <xf numFmtId="0" fontId="6" fillId="3" borderId="2" xfId="0" applyFont="1" applyFill="1" applyBorder="1" applyAlignment="1">
      <alignment readingOrder="1"/>
    </xf>
  </cellXfs>
  <cellStyles count="1">
    <cellStyle name="標準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123"/>
  <sheetViews>
    <sheetView workbookViewId="0">
      <selection activeCell="J2" sqref="J2"/>
    </sheetView>
  </sheetViews>
  <sheetFormatPr defaultRowHeight="13.5"/>
  <cols>
    <col min="1" max="1" width="43" style="11" customWidth="1"/>
    <col min="2" max="2" width="57.25" customWidth="1"/>
    <col min="4" max="4" width="15" bestFit="1" customWidth="1"/>
    <col min="5" max="5" width="23.25" bestFit="1" customWidth="1"/>
    <col min="9" max="9" width="10.875" bestFit="1" customWidth="1"/>
    <col min="10" max="10" width="21.875" customWidth="1"/>
    <col min="11" max="11" width="15" bestFit="1" customWidth="1"/>
    <col min="13" max="13" width="11.25" bestFit="1" customWidth="1"/>
    <col min="14" max="15" width="15.75" bestFit="1" customWidth="1"/>
  </cols>
  <sheetData>
    <row r="1" spans="1:125" s="2" customFormat="1" ht="15.75">
      <c r="A1" s="9" t="s">
        <v>0</v>
      </c>
      <c r="B1" s="5" t="s">
        <v>1</v>
      </c>
      <c r="C1" s="1" t="s">
        <v>2</v>
      </c>
      <c r="D1" s="1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1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3" t="s">
        <v>16</v>
      </c>
      <c r="R1" s="5" t="s">
        <v>17</v>
      </c>
      <c r="S1" s="5" t="s">
        <v>18</v>
      </c>
      <c r="T1" s="1" t="s">
        <v>19</v>
      </c>
      <c r="U1" s="1" t="s">
        <v>20</v>
      </c>
      <c r="V1" s="1" t="s">
        <v>21</v>
      </c>
      <c r="W1" s="5" t="s">
        <v>22</v>
      </c>
      <c r="X1" s="5" t="s">
        <v>23</v>
      </c>
      <c r="Y1" s="5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7" t="s">
        <v>54</v>
      </c>
      <c r="BD1" s="7" t="s">
        <v>55</v>
      </c>
      <c r="BE1" s="7" t="s">
        <v>56</v>
      </c>
      <c r="BF1" s="7" t="s">
        <v>57</v>
      </c>
      <c r="BG1" s="7" t="s">
        <v>58</v>
      </c>
      <c r="BH1" s="7" t="s">
        <v>59</v>
      </c>
      <c r="BI1" s="7" t="s">
        <v>60</v>
      </c>
      <c r="BJ1" s="7" t="s">
        <v>61</v>
      </c>
      <c r="BK1" s="7" t="s">
        <v>62</v>
      </c>
      <c r="BL1" s="7" t="s">
        <v>63</v>
      </c>
      <c r="BM1" s="7" t="s">
        <v>64</v>
      </c>
      <c r="BN1" s="7" t="s">
        <v>65</v>
      </c>
      <c r="BO1" s="7" t="s">
        <v>66</v>
      </c>
      <c r="BP1" s="7" t="s">
        <v>67</v>
      </c>
      <c r="BQ1" s="5" t="s">
        <v>68</v>
      </c>
      <c r="BR1" s="5" t="s">
        <v>69</v>
      </c>
      <c r="BS1" s="5" t="s">
        <v>70</v>
      </c>
      <c r="BT1" s="5" t="s">
        <v>71</v>
      </c>
      <c r="BU1" s="5" t="s">
        <v>72</v>
      </c>
      <c r="BV1" s="5" t="s">
        <v>73</v>
      </c>
      <c r="BW1" s="5" t="s">
        <v>74</v>
      </c>
      <c r="BX1" s="5" t="s">
        <v>75</v>
      </c>
      <c r="BY1" s="5" t="s">
        <v>76</v>
      </c>
      <c r="BZ1" s="5" t="s">
        <v>77</v>
      </c>
      <c r="CA1" s="5" t="s">
        <v>78</v>
      </c>
      <c r="CB1" s="5" t="s">
        <v>79</v>
      </c>
      <c r="CC1" s="5" t="s">
        <v>80</v>
      </c>
      <c r="CD1" s="5" t="s">
        <v>81</v>
      </c>
      <c r="CE1" s="5" t="s">
        <v>82</v>
      </c>
      <c r="CF1" s="5" t="s">
        <v>83</v>
      </c>
      <c r="CG1" s="5" t="s">
        <v>84</v>
      </c>
      <c r="CH1" s="5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5" t="s">
        <v>98</v>
      </c>
      <c r="CV1" s="5" t="s">
        <v>99</v>
      </c>
      <c r="CW1" s="5" t="s">
        <v>100</v>
      </c>
      <c r="CX1" s="5" t="s">
        <v>101</v>
      </c>
      <c r="CY1" s="5" t="s">
        <v>102</v>
      </c>
      <c r="CZ1" s="5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4"/>
    </row>
    <row r="2" spans="1:125" ht="273.75">
      <c r="A2" s="10" t="s">
        <v>124</v>
      </c>
      <c r="B2" t="str">
        <f>IF(HRMOS応募者情報!D2="", "","求人ID:"&amp;HRMOS応募者情報!D2)</f>
        <v/>
      </c>
      <c r="E2" t="str">
        <f>IF(HRMOS応募者情報!F2="", "", IF(OR(ISNUMBER(FIND(" ", HRMOS応募者情報!F2)), ISNUMBER(FIND("　", HRMOS応募者情報!F2))), LEFT(HRMOS応募者情報!F2, FIND(" ", SUBSTITUTE(HRMOS応募者情報!F2, "　", " ")) - 1), HRMOS応募者情報!F2) )</f>
        <v/>
      </c>
      <c r="F2" t="str">
        <f>IF(HRMOS応募者情報!F2="", "", IF(OR(ISNUMBER(FIND(" ", HRMOS応募者情報!F2)), ISNUMBER(FIND("　", HRMOS応募者情報!F2))), MID(HRMOS応募者情報!F2, FIND(" ", SUBSTITUTE(HRMOS応募者情報!F2, "　", " ")) + 1, LEN(HRMOS応募者情報!F2)), ""))</f>
        <v/>
      </c>
      <c r="G2" t="str">
        <f>IF(HRMOS応募者情報!G2="", "", IF(OR(ISNUMBER(FIND(" ", HRMOS応募者情報!G2)), ISNUMBER(FIND("　", HRMOS応募者情報!G2))), LEFT(HRMOS応募者情報!G2, FIND(" ", SUBSTITUTE(HRMOS応募者情報!G2, "　", " ")) - 1), HRMOS応募者情報!G2) )</f>
        <v/>
      </c>
      <c r="H2" t="str">
        <f>IF(HRMOS応募者情報!G2="", "", IF(OR(ISNUMBER(FIND(" ", HRMOS応募者情報!G2)), ISNUMBER(FIND("　", HRMOS応募者情報!G2))), MID(HRMOS応募者情報!G2, FIND(" ", SUBSTITUTE(HRMOS応募者情報!G2, "　", " ")) + 1, LEN(HRMOS応募者情報!G2)), ""))</f>
        <v/>
      </c>
      <c r="I2" t="str">
        <f>IF(HRMOS応募者情報!L2="", "",TEXT(HRMOS応募者情報!L2,"yyyy/mm/dd"))</f>
        <v/>
      </c>
      <c r="J2" s="8" t="str">
        <f>"応募ID : "&amp;HRMOS応募者情報!A2&amp;CHAR(10)&amp;
"求人ID : "&amp;HRMOS応募者情報!B2&amp;CHAR(10)&amp;
"求人名 : "&amp;HRMOS応募者情報!C2&amp;CHAR(10)&amp;
"応募経路 : "&amp;HRMOS応募者情報!Q2&amp;CHAR(10)&amp;
"応募経路詳細 : "&amp;HRMOS応募者情報!R2&amp;CHAR(10)&amp;
"レジュメ（フリーテキスト） :  "&amp;HRMOS応募者情報!S2&amp;CHAR(10)&amp;
"備考 :  "&amp;HRMOS応募者情報!T2&amp;CHAR(10)&amp;
"ラベル :  "&amp;HRMOS応募者情報!U2&amp;CHAR(10)&amp;
"応募者からのメッセージ :  "&amp;HRMOS応募者情報!V2&amp;CHAR(10)&amp;
"会社名_1 : "&amp;HRMOS応募者情報!AL2&amp;CHAR(10)&amp;
"業務内容_1 : "&amp;HRMOS応募者情報!AP2&amp;CHAR(10)&amp;
"会社名_2 : "&amp;HRMOS応募者情報!AS2&amp;CHAR(10)&amp;
"業務内容_2 : "&amp;HRMOS応募者情報!AW2&amp;CHAR(10)&amp;
"会社名_3 : "&amp;HRMOS応募者情報!AZ2&amp;CHAR(10)&amp;
"業務内容_3 : "&amp;HRMOS応募者情報!BD2&amp;CHAR(10)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2" t="str">
        <f>IF(HRMOS応募者情報!M2="", "",HRMOS応募者情報!M2)</f>
        <v/>
      </c>
      <c r="M2" t="str">
        <f>IF(HRMOS応募者情報!I2="", "",HRMOS応募者情報!I2)</f>
        <v/>
      </c>
      <c r="N2" t="str">
        <f>IF(HRMOS応募者情報!I2="", "","プライベート")</f>
        <v/>
      </c>
      <c r="O2" t="str">
        <f>IF(HRMOS応募者情報!H2="", "",SUBSTITUTE(SUBSTITUTE(HRMOS応募者情報!H2, "+", ""), "-", ""))</f>
        <v/>
      </c>
      <c r="P2" t="str">
        <f>IF(HRMOS応募者情報!N2="", "",SUBSTITUTE(SUBSTITUTE(HRMOS応募者情報!N2, "+", ""), "-", ""))</f>
        <v/>
      </c>
      <c r="R2" t="str">
        <f>IF(HRMOS応募者情報!O2="", "",HRMOS応募者情報!O2)</f>
        <v/>
      </c>
      <c r="S2" t="str">
        <f>IF(HRMOS応募者情報!P2="", "",HRMOS応募者情報!P2)</f>
        <v/>
      </c>
      <c r="W2" t="str">
        <f>IF(HRMOS応募者情報!E2="", "",TEXT(HRMOS応募者情報!E2,"yyyy/mm/dd HH:MM:SS"))</f>
        <v/>
      </c>
      <c r="X2" t="str">
        <f>IF(HRMOS応募者情報!J2="", "",HRMOS応募者情報!J2)</f>
        <v/>
      </c>
      <c r="Y2" t="str">
        <f>IF(HRMOS応募者情報!K2="", "",HRMOS応募者情報!K2)</f>
        <v/>
      </c>
      <c r="AH2" t="str">
        <f>IF(HRMOS応募者情報!AL2="", "", IF(AK2="新卒", "(新卒)"&amp;LEFT(HRMOS応募者情報!AL2, 100), LEFT(HRMOS応募者情報!AL2, 100)))</f>
        <v/>
      </c>
      <c r="AI2" t="str">
        <f>IF(HRMOS応募者情報!AN2="", "",HRMOS応募者情報!AN2)</f>
        <v/>
      </c>
      <c r="AJ2" t="str">
        <f>IF(HRMOS応募者情報!AM2="", "",HRMOS応募者情報!AM2)</f>
        <v/>
      </c>
      <c r="AK2" t="str">
        <f>IF(OR(HRMOS応募者情報!AO2="正社員",
       HRMOS応募者情報!AO2="契約社員",
       HRMOS応募者情報!AO2="新卒",
       HRMOS応募者情報!AO2="業務委託",
       HRMOS応募者情報!AO2="インターン",
       HRMOS応募者情報!AO2="アルバイト・パート",
       HRMOS応募者情報!AO2="ボランティア",
       HRMOS応募者情報!AO2="プロボノ",
       HRMOS応募者情報!AO2="派遣社員"), HRMOS応募者情報!AO2, "")</f>
        <v/>
      </c>
      <c r="AL2" t="str">
        <f>IF(HRMOS応募者情報!AQ2="", "",TEXT(HRMOS応募者情報!AQ2,"yyyy/mm/dd"))</f>
        <v/>
      </c>
      <c r="AM2" t="str">
        <f>IF(HRMOS応募者情報!AR2="", "",TEXT(HRMOS応募者情報!AR2,"yyyy/mm/dd"))</f>
        <v/>
      </c>
      <c r="AN2" t="str">
        <f>IF(AL2="","",IF(AM2="",TRUE,FALSE))</f>
        <v/>
      </c>
      <c r="AO2" t="str">
        <f>IF(HRMOS応募者情報!AS2="", "", IF(AR2="新卒", "(新卒)"&amp;LEFT(HRMOS応募者情報!AS2, 100), LEFT(HRMOS応募者情報!AS2, 100)))</f>
        <v/>
      </c>
      <c r="AP2" t="str">
        <f>IF(HRMOS応募者情報!AU2="", "",HRMOS応募者情報!AU2)</f>
        <v/>
      </c>
      <c r="AQ2" t="str">
        <f>IF(HRMOS応募者情報!AT2="", "",HRMOS応募者情報!AT2)</f>
        <v/>
      </c>
      <c r="AR2" t="str">
        <f>IF(OR(HRMOS応募者情報!AV2="正社員",
       HRMOS応募者情報!AV2="契約社員",
       HRMOS応募者情報!AV2="新卒",
       HRMOS応募者情報!AV2="業務委託",
       HRMOS応募者情報!AV2="インターン",
       HRMOS応募者情報!AV2="アルバイト・パート",
       HRMOS応募者情報!AV2="ボランティア",
       HRMOS応募者情報!AV2="プロボノ",
       HRMOS応募者情報!AV2="派遣社員"), HRMOS応募者情報!AV2, "")</f>
        <v/>
      </c>
      <c r="AS2" t="str">
        <f>IF(HRMOS応募者情報!AX2="", "",TEXT(HRMOS応募者情報!AX2,"yyyy/mm/dd"))</f>
        <v/>
      </c>
      <c r="AT2" t="str">
        <f>IF(HRMOS応募者情報!AY2="", "",TEXT(HRMOS応募者情報!AY2,"yyyy/mm/dd"))</f>
        <v/>
      </c>
      <c r="AU2" t="str">
        <f>IF(AS2="","",IF(AT2="",TRUE,FALSE))</f>
        <v/>
      </c>
      <c r="AV2" t="str">
        <f>IF(HRMOS応募者情報!AZ2="", "", IF(AY2="新卒", "(新卒)"&amp;LEFT(HRMOS応募者情報!AZ2, 100), LEFT(HRMOS応募者情報!AZ2, 100)))</f>
        <v/>
      </c>
      <c r="AW2" t="str">
        <f>IF(HRMOS応募者情報!BB2="", "",HRMOS応募者情報!BB2)</f>
        <v/>
      </c>
      <c r="AX2" t="str">
        <f>IF(HRMOS応募者情報!BA2="", "",HRMOS応募者情報!BA2)</f>
        <v/>
      </c>
      <c r="AY2" t="str">
        <f>IF(OR(HRMOS応募者情報!BC2="正社員",
       HRMOS応募者情報!BC2="契約社員",
       HRMOS応募者情報!BC2="新卒",
       HRMOS応募者情報!BC2="業務委託",
       HRMOS応募者情報!BC2="インターン",
       HRMOS応募者情報!BC2="アルバイト・パート",
       HRMOS応募者情報!BC2="ボランティア",
       HRMOS応募者情報!BC2="プロボノ",
       HRMOS応募者情報!BC2="派遣社員"), HRMOS応募者情報!BC2, "")</f>
        <v/>
      </c>
      <c r="AZ2" t="str">
        <f>IF(HRMOS応募者情報!BE2="", "",TEXT(HRMOS応募者情報!BE2,"yyyy/mm/dd"))</f>
        <v/>
      </c>
      <c r="BA2" t="str">
        <f>IF(HRMOS応募者情報!BF2="", "",TEXT(HRMOS応募者情報!BF2,"yyyy/mm/dd"))</f>
        <v/>
      </c>
      <c r="BB2" t="str">
        <f>IF(AZ2="","",IF(BA2="",TRUE,FALSE))</f>
        <v/>
      </c>
      <c r="BI2" t="str">
        <f>IF(BG2="","",IF(BH2="",TRUE,FALSE))</f>
        <v/>
      </c>
      <c r="BP2" t="str">
        <f>IF(BN2="","",IF(BO2="",TRUE,FALSE))</f>
        <v/>
      </c>
      <c r="BQ2" t="str">
        <f>IF(HRMOS応募者情報!W2="", "",HRMOS応募者情報!W2)</f>
        <v/>
      </c>
      <c r="BR2" t="str">
        <f>IF(HRMOS応募者情報!X2="", "",HRMOS応募者情報!X2)</f>
        <v/>
      </c>
      <c r="BS2" s="8" t="str">
        <f>IF(HRMOS応募者情報!Y2="", "",
    IF(OR(HRMOS応募者情報!Y2="中卒",
       HRMOS応募者情報!Y2="高卒",
       HRMOS応募者情報!Y2="新卒",
       HRMOS応募者情報!Y2="短期大学士",
       HRMOS応募者情報!Y2="学士",
       HRMOS応募者情報!Y2="修士",
       HRMOS応募者情報!Y2="ボランティア",
       HRMOS応募者情報!Y2="プロボノ",
       HRMOS応募者情報!Y2="博士"), HRMOS応募者情報!Y2, "その他")
)</f>
        <v/>
      </c>
      <c r="BT2" t="str">
        <f>IF(HRMOS応募者情報!Z2="", "",TEXT(HRMOS応募者情報!Z2,"yyyy/mm/dd"))</f>
        <v/>
      </c>
      <c r="BU2" t="str">
        <f>IF(HRMOS応募者情報!AA2="", "",TEXT(HRMOS応募者情報!AA2,"yyyy/mm/dd"))</f>
        <v/>
      </c>
      <c r="BV2" t="str">
        <f>IF(BT2="","",IF(BU2="",TRUE,FALSE))</f>
        <v/>
      </c>
      <c r="BW2" t="str">
        <f>IF(HRMOS応募者情報!AB2="", "",HRMOS応募者情報!AB2)</f>
        <v/>
      </c>
      <c r="BX2" t="str">
        <f>IF(HRMOS応募者情報!AC2="", "",HRMOS応募者情報!AC2)</f>
        <v/>
      </c>
      <c r="BY2" s="8" t="str">
        <f>IF(HRMOS応募者情報!AD2="", "",
    IF(OR(HRMOS応募者情報!AD2="中卒",
       HRMOS応募者情報!AD2="高卒",
       HRMOS応募者情報!AD2="新卒",
       HRMOS応募者情報!AD2="短期大学士",
       HRMOS応募者情報!AD2="学士",
       HRMOS応募者情報!AD2="修士",
       HRMOS応募者情報!AD2="ボランティア",
       HRMOS応募者情報!AD2="プロボノ",
       HRMOS応募者情報!AD2="博士"), HRMOS応募者情報!AD2, "その他")
)</f>
        <v/>
      </c>
      <c r="BZ2" t="str">
        <f>IF(HRMOS応募者情報!AE2="", "",TEXT(HRMOS応募者情報!AE2,"yyyy/mm/dd"))</f>
        <v/>
      </c>
      <c r="CA2" t="str">
        <f>IF(HRMOS応募者情報!AF2="", "",TEXT(HRMOS応募者情報!AF2,"yyyy/mm/dd"))</f>
        <v/>
      </c>
      <c r="CB2" t="str">
        <f>IF(BZ2="","",IF(CA2="",TRUE,FALSE))</f>
        <v/>
      </c>
      <c r="CC2" t="str">
        <f>IF(HRMOS応募者情報!AG2="", "",HRMOS応募者情報!AG2)</f>
        <v/>
      </c>
      <c r="CD2" t="str">
        <f>IF(HRMOS応募者情報!AH2="", "",HRMOS応募者情報!AH2)</f>
        <v/>
      </c>
      <c r="CE2" s="8" t="str">
        <f>IF(HRMOS応募者情報!AI2="", "",
    IF(OR(HRMOS応募者情報!AI2="中卒",
       HRMOS応募者情報!AI2="高卒",
       HRMOS応募者情報!AI2="新卒",
       HRMOS応募者情報!AI2="短期大学士",
       HRMOS応募者情報!AI2="学士",
       HRMOS応募者情報!AI2="修士",
       HRMOS応募者情報!AI2="ボランティア",
       HRMOS応募者情報!AI2="プロボノ",
       HRMOS応募者情報!AI2="博士"), HRMOS応募者情報!AI2, "その他")
)</f>
        <v/>
      </c>
      <c r="CF2" t="str">
        <f>IF(HRMOS応募者情報!AJ2="", "",TEXT(HRMOS応募者情報!AJ2,"yyyy/mm/dd"))</f>
        <v/>
      </c>
      <c r="CG2" t="str">
        <f>IF(HRMOS応募者情報!AK2="", "",TEXT(HRMOS応募者情報!AK2,"yyyy/mm/dd"))</f>
        <v/>
      </c>
      <c r="CH2" t="str">
        <f>IF(CF2="","",IF(CG2="",TRUE,FALSE))</f>
        <v/>
      </c>
      <c r="CU2" t="str">
        <f>IF(HRMOS応募者情報!BG2="", "",HRMOS応募者情報!BG2)</f>
        <v/>
      </c>
      <c r="CV2" t="str">
        <f>IF(HRMOS応募者情報!BH2="", "",TEXT(HRMOS応募者情報!BH2,"yyyy/mm/dd"))</f>
        <v/>
      </c>
      <c r="CW2" t="str">
        <f>IF(HRMOS応募者情報!BI2="", "",HRMOS応募者情報!BI2)</f>
        <v/>
      </c>
      <c r="CX2" t="str">
        <f>IF(HRMOS応募者情報!BJ2="", "",TEXT(HRMOS応募者情報!BJ2,"yyyy/mm/dd"))</f>
        <v/>
      </c>
      <c r="CY2" t="str">
        <f>IF(HRMOS応募者情報!BK2="", "",HRMOS応募者情報!BK2)</f>
        <v/>
      </c>
      <c r="CZ2" t="str">
        <f>IF(HRMOS応募者情報!BL2="", "",TEXT(HRMOS応募者情報!BL2,"yyyy/mm/dd"))</f>
        <v/>
      </c>
    </row>
    <row r="3" spans="1:125" ht="273.75">
      <c r="A3" s="10" t="s">
        <v>124</v>
      </c>
      <c r="B3" t="str">
        <f>IF(HRMOS応募者情報!D3="", "","求人ID:"&amp;HRMOS応募者情報!D3)</f>
        <v/>
      </c>
      <c r="E3" t="str">
        <f>IF(HRMOS応募者情報!F3="", "", IF(OR(ISNUMBER(FIND(" ", HRMOS応募者情報!F3)), ISNUMBER(FIND("　", HRMOS応募者情報!F3))), LEFT(HRMOS応募者情報!F3, FIND(" ", SUBSTITUTE(HRMOS応募者情報!F3, "　", " ")) - 1), HRMOS応募者情報!F3) )</f>
        <v/>
      </c>
      <c r="F3" t="str">
        <f>IF(HRMOS応募者情報!F3="", "", IF(OR(ISNUMBER(FIND(" ", HRMOS応募者情報!F3)), ISNUMBER(FIND("　", HRMOS応募者情報!F3))), MID(HRMOS応募者情報!F3, FIND(" ", SUBSTITUTE(HRMOS応募者情報!F3, "　", " ")) + 1, LEN(HRMOS応募者情報!F3)), ""))</f>
        <v/>
      </c>
      <c r="G3" t="str">
        <f>IF(HRMOS応募者情報!G3="", "", IF(OR(ISNUMBER(FIND(" ", HRMOS応募者情報!G3)), ISNUMBER(FIND("　", HRMOS応募者情報!G3))), LEFT(HRMOS応募者情報!G3, FIND(" ", SUBSTITUTE(HRMOS応募者情報!G3, "　", " ")) - 1), HRMOS応募者情報!G3) )</f>
        <v/>
      </c>
      <c r="H3" t="str">
        <f>IF(HRMOS応募者情報!G3="", "", IF(OR(ISNUMBER(FIND(" ", HRMOS応募者情報!G3)), ISNUMBER(FIND("　", HRMOS応募者情報!G3))), MID(HRMOS応募者情報!G3, FIND(" ", SUBSTITUTE(HRMOS応募者情報!G3, "　", " ")) + 1, LEN(HRMOS応募者情報!G3)), ""))</f>
        <v/>
      </c>
      <c r="I3" t="str">
        <f>IF(HRMOS応募者情報!L3="", "",TEXT(HRMOS応募者情報!L3,"yyyy/mm/dd"))</f>
        <v/>
      </c>
      <c r="J3" s="8" t="str">
        <f>"応募ID : "&amp;HRMOS応募者情報!A3&amp;CHAR(10)&amp;
"求人ID : "&amp;HRMOS応募者情報!B3&amp;CHAR(10)&amp;
"求人名 : "&amp;HRMOS応募者情報!C3&amp;CHAR(10)&amp;
"応募経路 : "&amp;HRMOS応募者情報!Q3&amp;CHAR(10)&amp;
"応募経路詳細 : "&amp;HRMOS応募者情報!R3&amp;CHAR(10)&amp;
"レジュメ（フリーテキスト） :  "&amp;HRMOS応募者情報!S3&amp;CHAR(10)&amp;
"備考 :  "&amp;HRMOS応募者情報!T3&amp;CHAR(10)&amp;
"ラベル :  "&amp;HRMOS応募者情報!U3&amp;CHAR(10)&amp;
"応募者からのメッセージ :  "&amp;HRMOS応募者情報!V3&amp;CHAR(10)&amp;
"会社名_1 : "&amp;HRMOS応募者情報!AL3&amp;CHAR(10)&amp;
"業務内容_1 : "&amp;HRMOS応募者情報!AP3&amp;CHAR(10)&amp;
"会社名_2 : "&amp;HRMOS応募者情報!AS3&amp;CHAR(10)&amp;
"業務内容_2 : "&amp;HRMOS応募者情報!AW3&amp;CHAR(10)&amp;
"会社名_3 : "&amp;HRMOS応募者情報!AZ3&amp;CHAR(10)&amp;
"業務内容_3 : "&amp;HRMOS応募者情報!BD3&amp;CHAR(10)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3" t="str">
        <f>IF(HRMOS応募者情報!M3="", "",HRMOS応募者情報!M3)</f>
        <v/>
      </c>
      <c r="M3" t="str">
        <f>IF(HRMOS応募者情報!I3="", "",HRMOS応募者情報!I3)</f>
        <v/>
      </c>
      <c r="N3" t="str">
        <f>IF(HRMOS応募者情報!I3="", "","プライベート")</f>
        <v/>
      </c>
      <c r="O3" t="str">
        <f>IF(HRMOS応募者情報!H3="", "",SUBSTITUTE(SUBSTITUTE(HRMOS応募者情報!H3, "+", ""), "-", ""))</f>
        <v/>
      </c>
      <c r="P3" t="str">
        <f>IF(HRMOS応募者情報!N3="", "",SUBSTITUTE(SUBSTITUTE(HRMOS応募者情報!N3, "+", ""), "-", ""))</f>
        <v/>
      </c>
      <c r="R3" t="str">
        <f>IF(HRMOS応募者情報!O3="", "",HRMOS応募者情報!O3)</f>
        <v/>
      </c>
      <c r="S3" t="str">
        <f>IF(HRMOS応募者情報!P3="", "",HRMOS応募者情報!P3)</f>
        <v/>
      </c>
      <c r="W3" t="str">
        <f>IF(HRMOS応募者情報!E3="", "",TEXT(HRMOS応募者情報!E3,"yyyy/mm/dd HH:MM:SS"))</f>
        <v/>
      </c>
      <c r="X3" t="str">
        <f>IF(HRMOS応募者情報!J3="", "",HRMOS応募者情報!J3)</f>
        <v/>
      </c>
      <c r="Y3" t="str">
        <f>IF(HRMOS応募者情報!K3="", "",HRMOS応募者情報!K3)</f>
        <v/>
      </c>
      <c r="AH3" t="str">
        <f>IF(HRMOS応募者情報!AL3="", "", IF(AK3="新卒", "(新卒)"&amp;LEFT(HRMOS応募者情報!AL3, 100), LEFT(HRMOS応募者情報!AL3, 100)))</f>
        <v/>
      </c>
      <c r="AI3" t="str">
        <f>IF(HRMOS応募者情報!AN3="", "",HRMOS応募者情報!AN3)</f>
        <v/>
      </c>
      <c r="AJ3" t="str">
        <f>IF(HRMOS応募者情報!AM3="", "",HRMOS応募者情報!AM3)</f>
        <v/>
      </c>
      <c r="AK3" t="str">
        <f>IF(OR(HRMOS応募者情報!AO3="正社員",
       HRMOS応募者情報!AO3="契約社員",
       HRMOS応募者情報!AO3="新卒",
       HRMOS応募者情報!AO3="業務委託",
       HRMOS応募者情報!AO3="インターン",
       HRMOS応募者情報!AO3="アルバイト・パート",
       HRMOS応募者情報!AO3="ボランティア",
       HRMOS応募者情報!AO3="プロボノ",
       HRMOS応募者情報!AO3="派遣社員"), HRMOS応募者情報!AO3, "")</f>
        <v/>
      </c>
      <c r="AL3" t="str">
        <f>IF(HRMOS応募者情報!AQ3="", "",TEXT(HRMOS応募者情報!AQ3,"yyyy/mm/dd"))</f>
        <v/>
      </c>
      <c r="AM3" t="str">
        <f>IF(HRMOS応募者情報!AR3="", "",TEXT(HRMOS応募者情報!AR3,"yyyy/mm/dd"))</f>
        <v/>
      </c>
      <c r="AN3" t="str">
        <f t="shared" ref="AN3:AN48" si="0">IF(AL3="","",IF(AM3="",TRUE,FALSE))</f>
        <v/>
      </c>
      <c r="AO3" t="str">
        <f>IF(HRMOS応募者情報!AS3="", "", IF(AR3="新卒", "(新卒)"&amp;LEFT(HRMOS応募者情報!AS3, 100), LEFT(HRMOS応募者情報!AS3, 100)))</f>
        <v/>
      </c>
      <c r="AP3" t="str">
        <f>IF(HRMOS応募者情報!AU3="", "",HRMOS応募者情報!AU3)</f>
        <v/>
      </c>
      <c r="AQ3" t="str">
        <f>IF(HRMOS応募者情報!AT3="", "",HRMOS応募者情報!AT3)</f>
        <v/>
      </c>
      <c r="AR3" t="str">
        <f>IF(OR(HRMOS応募者情報!AV3="正社員",
       HRMOS応募者情報!AV3="契約社員",
       HRMOS応募者情報!AV3="新卒",
       HRMOS応募者情報!AV3="業務委託",
       HRMOS応募者情報!AV3="インターン",
       HRMOS応募者情報!AV3="アルバイト・パート",
       HRMOS応募者情報!AV3="ボランティア",
       HRMOS応募者情報!AV3="プロボノ",
       HRMOS応募者情報!AV3="派遣社員"), HRMOS応募者情報!AV3, "")</f>
        <v/>
      </c>
      <c r="AS3" t="str">
        <f>IF(HRMOS応募者情報!AX3="", "",TEXT(HRMOS応募者情報!AX3,"yyyy/mm/dd"))</f>
        <v/>
      </c>
      <c r="AT3" t="str">
        <f>IF(HRMOS応募者情報!AY3="", "",TEXT(HRMOS応募者情報!AY3,"yyyy/mm/dd"))</f>
        <v/>
      </c>
      <c r="AU3" t="str">
        <f t="shared" ref="AU3:AU48" si="1">IF(AS3="","",IF(AT3="",TRUE,FALSE))</f>
        <v/>
      </c>
      <c r="AV3" t="str">
        <f>IF(HRMOS応募者情報!AZ3="", "", IF(AY3="新卒", "(新卒)"&amp;LEFT(HRMOS応募者情報!AZ3, 100), LEFT(HRMOS応募者情報!AZ3, 100)))</f>
        <v/>
      </c>
      <c r="AW3" t="str">
        <f>IF(HRMOS応募者情報!BB3="", "",HRMOS応募者情報!BB3)</f>
        <v/>
      </c>
      <c r="AX3" t="str">
        <f>IF(HRMOS応募者情報!BA3="", "",HRMOS応募者情報!BA3)</f>
        <v/>
      </c>
      <c r="AY3" t="str">
        <f>IF(OR(HRMOS応募者情報!BC3="正社員",
       HRMOS応募者情報!BC3="契約社員",
       HRMOS応募者情報!BC3="新卒",
       HRMOS応募者情報!BC3="業務委託",
       HRMOS応募者情報!BC3="インターン",
       HRMOS応募者情報!BC3="アルバイト・パート",
       HRMOS応募者情報!BC3="ボランティア",
       HRMOS応募者情報!BC3="プロボノ",
       HRMOS応募者情報!BC3="派遣社員"), HRMOS応募者情報!BC3, "")</f>
        <v/>
      </c>
      <c r="AZ3" t="str">
        <f>IF(HRMOS応募者情報!BE3="", "",TEXT(HRMOS応募者情報!BE3,"yyyy/mm/dd"))</f>
        <v/>
      </c>
      <c r="BA3" t="str">
        <f>IF(HRMOS応募者情報!BF3="", "",TEXT(HRMOS応募者情報!BF3,"yyyy/mm/dd"))</f>
        <v/>
      </c>
      <c r="BB3" t="str">
        <f t="shared" ref="BB3:BB48" si="2">IF(AZ3="","",IF(BA3="",TRUE,FALSE))</f>
        <v/>
      </c>
      <c r="BI3" t="str">
        <f t="shared" ref="BI3:BI48" si="3">IF(BG3="","",IF(BH3="",TRUE,FALSE))</f>
        <v/>
      </c>
      <c r="BP3" t="str">
        <f t="shared" ref="BP3:BP48" si="4">IF(BN3="","",IF(BO3="",TRUE,FALSE))</f>
        <v/>
      </c>
      <c r="BQ3" t="str">
        <f>IF(HRMOS応募者情報!W3="", "",HRMOS応募者情報!W3)</f>
        <v/>
      </c>
      <c r="BR3" t="str">
        <f>IF(HRMOS応募者情報!X3="", "",HRMOS応募者情報!X3)</f>
        <v/>
      </c>
      <c r="BS3" s="8" t="str">
        <f>IF(HRMOS応募者情報!Y3="", "",
    IF(OR(HRMOS応募者情報!Y3="中卒",
       HRMOS応募者情報!Y3="高卒",
       HRMOS応募者情報!Y3="新卒",
       HRMOS応募者情報!Y3="短期大学士",
       HRMOS応募者情報!Y3="学士",
       HRMOS応募者情報!Y3="修士",
       HRMOS応募者情報!Y3="ボランティア",
       HRMOS応募者情報!Y3="プロボノ",
       HRMOS応募者情報!Y3="博士"), HRMOS応募者情報!Y3, "その他")
)</f>
        <v/>
      </c>
      <c r="BT3" t="str">
        <f>IF(HRMOS応募者情報!Z3="", "",TEXT(HRMOS応募者情報!Z3,"yyyy/mm/dd"))</f>
        <v/>
      </c>
      <c r="BU3" t="str">
        <f>IF(HRMOS応募者情報!AA3="", "",TEXT(HRMOS応募者情報!AA3,"yyyy/mm/dd"))</f>
        <v/>
      </c>
      <c r="BV3" t="str">
        <f t="shared" ref="BV3:BV48" si="5">IF(BT3="","",IF(BU3="",TRUE,FALSE))</f>
        <v/>
      </c>
      <c r="BW3" t="str">
        <f>IF(HRMOS応募者情報!AB3="", "",HRMOS応募者情報!AB3)</f>
        <v/>
      </c>
      <c r="BX3" t="str">
        <f>IF(HRMOS応募者情報!AC3="", "",HRMOS応募者情報!AC3)</f>
        <v/>
      </c>
      <c r="BY3" s="8" t="str">
        <f>IF(HRMOS応募者情報!AD3="", "",
    IF(OR(HRMOS応募者情報!AD3="中卒",
       HRMOS応募者情報!AD3="高卒",
       HRMOS応募者情報!AD3="新卒",
       HRMOS応募者情報!AD3="短期大学士",
       HRMOS応募者情報!AD3="学士",
       HRMOS応募者情報!AD3="修士",
       HRMOS応募者情報!AD3="ボランティア",
       HRMOS応募者情報!AD3="プロボノ",
       HRMOS応募者情報!AD3="博士"), HRMOS応募者情報!AD3, "その他")
)</f>
        <v/>
      </c>
      <c r="BZ3" t="str">
        <f>IF(HRMOS応募者情報!AE3="", "",TEXT(HRMOS応募者情報!AE3,"yyyy/mm/dd"))</f>
        <v/>
      </c>
      <c r="CA3" t="str">
        <f>IF(HRMOS応募者情報!AF3="", "",TEXT(HRMOS応募者情報!AF3,"yyyy/mm/dd"))</f>
        <v/>
      </c>
      <c r="CB3" t="str">
        <f t="shared" ref="CB3:CB48" si="6">IF(BZ3="","",IF(CA3="",TRUE,FALSE))</f>
        <v/>
      </c>
      <c r="CC3" t="str">
        <f>IF(HRMOS応募者情報!AG3="", "",HRMOS応募者情報!AG3)</f>
        <v/>
      </c>
      <c r="CD3" t="str">
        <f>IF(HRMOS応募者情報!AH3="", "",HRMOS応募者情報!AH3)</f>
        <v/>
      </c>
      <c r="CE3" s="8" t="str">
        <f>IF(HRMOS応募者情報!AI3="", "",
    IF(OR(HRMOS応募者情報!AI3="中卒",
       HRMOS応募者情報!AI3="高卒",
       HRMOS応募者情報!AI3="新卒",
       HRMOS応募者情報!AI3="短期大学士",
       HRMOS応募者情報!AI3="学士",
       HRMOS応募者情報!AI3="修士",
       HRMOS応募者情報!AI3="ボランティア",
       HRMOS応募者情報!AI3="プロボノ",
       HRMOS応募者情報!AI3="博士"), HRMOS応募者情報!AI3, "その他")
)</f>
        <v/>
      </c>
      <c r="CF3" t="str">
        <f>IF(HRMOS応募者情報!AJ3="", "",TEXT(HRMOS応募者情報!AJ3,"yyyy/mm/dd"))</f>
        <v/>
      </c>
      <c r="CG3" t="str">
        <f>IF(HRMOS応募者情報!AK3="", "",TEXT(HRMOS応募者情報!AK3,"yyyy/mm/dd"))</f>
        <v/>
      </c>
      <c r="CH3" t="str">
        <f t="shared" ref="CH3:CH48" si="7">IF(CF3="","",IF(CG3="",TRUE,FALSE))</f>
        <v/>
      </c>
      <c r="CU3" t="str">
        <f>IF(HRMOS応募者情報!BG3="", "",HRMOS応募者情報!BG3)</f>
        <v/>
      </c>
      <c r="CV3" t="str">
        <f>IF(HRMOS応募者情報!BH3="", "",TEXT(HRMOS応募者情報!BH3,"yyyy/mm/dd"))</f>
        <v/>
      </c>
      <c r="CW3" t="str">
        <f>IF(HRMOS応募者情報!BI3="", "",HRMOS応募者情報!BI3)</f>
        <v/>
      </c>
      <c r="CX3" t="str">
        <f>IF(HRMOS応募者情報!BJ3="", "",TEXT(HRMOS応募者情報!BJ3,"yyyy/mm/dd"))</f>
        <v/>
      </c>
      <c r="CY3" t="str">
        <f>IF(HRMOS応募者情報!BK3="", "",HRMOS応募者情報!BK3)</f>
        <v/>
      </c>
      <c r="CZ3" t="str">
        <f>IF(HRMOS応募者情報!BL3="", "",TEXT(HRMOS応募者情報!BL3,"yyyy/mm/dd"))</f>
        <v/>
      </c>
    </row>
    <row r="4" spans="1:125" ht="273.75">
      <c r="A4" s="10" t="s">
        <v>124</v>
      </c>
      <c r="B4" t="str">
        <f>IF(HRMOS応募者情報!D4="", "","求人ID:"&amp;HRMOS応募者情報!D4)</f>
        <v/>
      </c>
      <c r="E4" t="str">
        <f>IF(HRMOS応募者情報!F4="", "", IF(OR(ISNUMBER(FIND(" ", HRMOS応募者情報!F4)), ISNUMBER(FIND("　", HRMOS応募者情報!F4))), LEFT(HRMOS応募者情報!F4, FIND(" ", SUBSTITUTE(HRMOS応募者情報!F4, "　", " ")) - 1), HRMOS応募者情報!F4) )</f>
        <v/>
      </c>
      <c r="F4" t="str">
        <f>IF(HRMOS応募者情報!F4="", "", IF(OR(ISNUMBER(FIND(" ", HRMOS応募者情報!F4)), ISNUMBER(FIND("　", HRMOS応募者情報!F4))), MID(HRMOS応募者情報!F4, FIND(" ", SUBSTITUTE(HRMOS応募者情報!F4, "　", " ")) + 1, LEN(HRMOS応募者情報!F4)), ""))</f>
        <v/>
      </c>
      <c r="G4" t="str">
        <f>IF(HRMOS応募者情報!G4="", "", IF(OR(ISNUMBER(FIND(" ", HRMOS応募者情報!G4)), ISNUMBER(FIND("　", HRMOS応募者情報!G4))), LEFT(HRMOS応募者情報!G4, FIND(" ", SUBSTITUTE(HRMOS応募者情報!G4, "　", " ")) - 1), HRMOS応募者情報!G4) )</f>
        <v/>
      </c>
      <c r="H4" t="str">
        <f>IF(HRMOS応募者情報!G4="", "", IF(OR(ISNUMBER(FIND(" ", HRMOS応募者情報!G4)), ISNUMBER(FIND("　", HRMOS応募者情報!G4))), MID(HRMOS応募者情報!G4, FIND(" ", SUBSTITUTE(HRMOS応募者情報!G4, "　", " ")) + 1, LEN(HRMOS応募者情報!G4)), ""))</f>
        <v/>
      </c>
      <c r="I4" t="str">
        <f>IF(HRMOS応募者情報!L4="", "",TEXT(HRMOS応募者情報!L4,"yyyy/mm/dd"))</f>
        <v/>
      </c>
      <c r="J4" s="8" t="str">
        <f>"応募ID : "&amp;HRMOS応募者情報!A4&amp;CHAR(10)&amp;
"求人ID : "&amp;HRMOS応募者情報!B4&amp;CHAR(10)&amp;
"求人名 : "&amp;HRMOS応募者情報!C4&amp;CHAR(10)&amp;
"応募経路 : "&amp;HRMOS応募者情報!Q4&amp;CHAR(10)&amp;
"応募経路詳細 : "&amp;HRMOS応募者情報!R4&amp;CHAR(10)&amp;
"レジュメ（フリーテキスト） :  "&amp;HRMOS応募者情報!S4&amp;CHAR(10)&amp;
"備考 :  "&amp;HRMOS応募者情報!T4&amp;CHAR(10)&amp;
"ラベル :  "&amp;HRMOS応募者情報!U4&amp;CHAR(10)&amp;
"応募者からのメッセージ :  "&amp;HRMOS応募者情報!V4&amp;CHAR(10)&amp;
"会社名_1 : "&amp;HRMOS応募者情報!AL4&amp;CHAR(10)&amp;
"業務内容_1 : "&amp;HRMOS応募者情報!AP4&amp;CHAR(10)&amp;
"会社名_2 : "&amp;HRMOS応募者情報!AS4&amp;CHAR(10)&amp;
"業務内容_2 : "&amp;HRMOS応募者情報!AW4&amp;CHAR(10)&amp;
"会社名_3 : "&amp;HRMOS応募者情報!AZ4&amp;CHAR(10)&amp;
"業務内容_3 : "&amp;HRMOS応募者情報!BD4&amp;CHAR(10)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4" t="str">
        <f>IF(HRMOS応募者情報!M4="", "",HRMOS応募者情報!M4)</f>
        <v/>
      </c>
      <c r="M4" t="str">
        <f>IF(HRMOS応募者情報!I4="", "",HRMOS応募者情報!I4)</f>
        <v/>
      </c>
      <c r="N4" t="str">
        <f>IF(HRMOS応募者情報!I4="", "","プライベート")</f>
        <v/>
      </c>
      <c r="O4" t="str">
        <f>IF(HRMOS応募者情報!H4="", "",SUBSTITUTE(SUBSTITUTE(HRMOS応募者情報!H4, "+", ""), "-", ""))</f>
        <v/>
      </c>
      <c r="P4" t="str">
        <f>IF(HRMOS応募者情報!N4="", "",SUBSTITUTE(SUBSTITUTE(HRMOS応募者情報!N4, "+", ""), "-", ""))</f>
        <v/>
      </c>
      <c r="R4" t="str">
        <f>IF(HRMOS応募者情報!O4="", "",HRMOS応募者情報!O4)</f>
        <v/>
      </c>
      <c r="S4" t="str">
        <f>IF(HRMOS応募者情報!P4="", "",HRMOS応募者情報!P4)</f>
        <v/>
      </c>
      <c r="W4" t="str">
        <f>IF(HRMOS応募者情報!E4="", "",TEXT(HRMOS応募者情報!E4,"yyyy/mm/dd HH:MM:SS"))</f>
        <v/>
      </c>
      <c r="X4" t="str">
        <f>IF(HRMOS応募者情報!J4="", "",HRMOS応募者情報!J4)</f>
        <v/>
      </c>
      <c r="Y4" t="str">
        <f>IF(HRMOS応募者情報!K4="", "",HRMOS応募者情報!K4)</f>
        <v/>
      </c>
      <c r="AH4" t="str">
        <f>IF(HRMOS応募者情報!AL4="", "", IF(AK4="新卒", "(新卒)"&amp;LEFT(HRMOS応募者情報!AL4, 100), LEFT(HRMOS応募者情報!AL4, 100)))</f>
        <v/>
      </c>
      <c r="AI4" t="str">
        <f>IF(HRMOS応募者情報!AN4="", "",HRMOS応募者情報!AN4)</f>
        <v/>
      </c>
      <c r="AJ4" t="str">
        <f>IF(HRMOS応募者情報!AM4="", "",HRMOS応募者情報!AM4)</f>
        <v/>
      </c>
      <c r="AK4" t="str">
        <f>IF(OR(HRMOS応募者情報!AO4="正社員",
       HRMOS応募者情報!AO4="契約社員",
       HRMOS応募者情報!AO4="新卒",
       HRMOS応募者情報!AO4="業務委託",
       HRMOS応募者情報!AO4="インターン",
       HRMOS応募者情報!AO4="アルバイト・パート",
       HRMOS応募者情報!AO4="ボランティア",
       HRMOS応募者情報!AO4="プロボノ",
       HRMOS応募者情報!AO4="派遣社員"), HRMOS応募者情報!AO4, "")</f>
        <v/>
      </c>
      <c r="AL4" t="str">
        <f>IF(HRMOS応募者情報!AQ4="", "",TEXT(HRMOS応募者情報!AQ4,"yyyy/mm/dd"))</f>
        <v/>
      </c>
      <c r="AM4" t="str">
        <f>IF(HRMOS応募者情報!AR4="", "",TEXT(HRMOS応募者情報!AR4,"yyyy/mm/dd"))</f>
        <v/>
      </c>
      <c r="AN4" t="str">
        <f t="shared" si="0"/>
        <v/>
      </c>
      <c r="AO4" t="str">
        <f>IF(HRMOS応募者情報!AS4="", "", IF(AR4="新卒", "(新卒)"&amp;LEFT(HRMOS応募者情報!AS4, 100), LEFT(HRMOS応募者情報!AS4, 100)))</f>
        <v/>
      </c>
      <c r="AP4" t="str">
        <f>IF(HRMOS応募者情報!AU4="", "",HRMOS応募者情報!AU4)</f>
        <v/>
      </c>
      <c r="AQ4" t="str">
        <f>IF(HRMOS応募者情報!AT4="", "",HRMOS応募者情報!AT4)</f>
        <v/>
      </c>
      <c r="AR4" t="str">
        <f>IF(OR(HRMOS応募者情報!AV4="正社員",
       HRMOS応募者情報!AV4="契約社員",
       HRMOS応募者情報!AV4="新卒",
       HRMOS応募者情報!AV4="業務委託",
       HRMOS応募者情報!AV4="インターン",
       HRMOS応募者情報!AV4="アルバイト・パート",
       HRMOS応募者情報!AV4="ボランティア",
       HRMOS応募者情報!AV4="プロボノ",
       HRMOS応募者情報!AV4="派遣社員"), HRMOS応募者情報!AV4, "")</f>
        <v/>
      </c>
      <c r="AS4" t="str">
        <f>IF(HRMOS応募者情報!AX4="", "",TEXT(HRMOS応募者情報!AX4,"yyyy/mm/dd"))</f>
        <v/>
      </c>
      <c r="AT4" t="str">
        <f>IF(HRMOS応募者情報!AY4="", "",TEXT(HRMOS応募者情報!AY4,"yyyy/mm/dd"))</f>
        <v/>
      </c>
      <c r="AU4" t="str">
        <f t="shared" si="1"/>
        <v/>
      </c>
      <c r="AV4" t="str">
        <f>IF(HRMOS応募者情報!AZ4="", "", IF(AY4="新卒", "(新卒)"&amp;LEFT(HRMOS応募者情報!AZ4, 100), LEFT(HRMOS応募者情報!AZ4, 100)))</f>
        <v/>
      </c>
      <c r="AW4" t="str">
        <f>IF(HRMOS応募者情報!BB4="", "",HRMOS応募者情報!BB4)</f>
        <v/>
      </c>
      <c r="AX4" t="str">
        <f>IF(HRMOS応募者情報!BA4="", "",HRMOS応募者情報!BA4)</f>
        <v/>
      </c>
      <c r="AY4" t="str">
        <f>IF(OR(HRMOS応募者情報!BC4="正社員",
       HRMOS応募者情報!BC4="契約社員",
       HRMOS応募者情報!BC4="新卒",
       HRMOS応募者情報!BC4="業務委託",
       HRMOS応募者情報!BC4="インターン",
       HRMOS応募者情報!BC4="アルバイト・パート",
       HRMOS応募者情報!BC4="ボランティア",
       HRMOS応募者情報!BC4="プロボノ",
       HRMOS応募者情報!BC4="派遣社員"), HRMOS応募者情報!BC4, "")</f>
        <v/>
      </c>
      <c r="AZ4" t="str">
        <f>IF(HRMOS応募者情報!BE4="", "",TEXT(HRMOS応募者情報!BE4,"yyyy/mm/dd"))</f>
        <v/>
      </c>
      <c r="BA4" t="str">
        <f>IF(HRMOS応募者情報!BF4="", "",TEXT(HRMOS応募者情報!BF4,"yyyy/mm/dd"))</f>
        <v/>
      </c>
      <c r="BB4" t="str">
        <f t="shared" si="2"/>
        <v/>
      </c>
      <c r="BI4" t="str">
        <f t="shared" si="3"/>
        <v/>
      </c>
      <c r="BP4" t="str">
        <f t="shared" si="4"/>
        <v/>
      </c>
      <c r="BQ4" t="str">
        <f>IF(HRMOS応募者情報!W4="", "",HRMOS応募者情報!W4)</f>
        <v/>
      </c>
      <c r="BR4" t="str">
        <f>IF(HRMOS応募者情報!X4="", "",HRMOS応募者情報!X4)</f>
        <v/>
      </c>
      <c r="BS4" s="8" t="str">
        <f>IF(HRMOS応募者情報!Y4="", "",
    IF(OR(HRMOS応募者情報!Y4="中卒",
       HRMOS応募者情報!Y4="高卒",
       HRMOS応募者情報!Y4="新卒",
       HRMOS応募者情報!Y4="短期大学士",
       HRMOS応募者情報!Y4="学士",
       HRMOS応募者情報!Y4="修士",
       HRMOS応募者情報!Y4="ボランティア",
       HRMOS応募者情報!Y4="プロボノ",
       HRMOS応募者情報!Y4="博士"), HRMOS応募者情報!Y4, "その他")
)</f>
        <v/>
      </c>
      <c r="BT4" t="str">
        <f>IF(HRMOS応募者情報!Z4="", "",TEXT(HRMOS応募者情報!Z4,"yyyy/mm/dd"))</f>
        <v/>
      </c>
      <c r="BU4" t="str">
        <f>IF(HRMOS応募者情報!AA4="", "",TEXT(HRMOS応募者情報!AA4,"yyyy/mm/dd"))</f>
        <v/>
      </c>
      <c r="BV4" t="str">
        <f t="shared" si="5"/>
        <v/>
      </c>
      <c r="BW4" t="str">
        <f>IF(HRMOS応募者情報!AB4="", "",HRMOS応募者情報!AB4)</f>
        <v/>
      </c>
      <c r="BX4" t="str">
        <f>IF(HRMOS応募者情報!AC4="", "",HRMOS応募者情報!AC4)</f>
        <v/>
      </c>
      <c r="BY4" s="8" t="str">
        <f>IF(HRMOS応募者情報!AD4="", "",
    IF(OR(HRMOS応募者情報!AD4="中卒",
       HRMOS応募者情報!AD4="高卒",
       HRMOS応募者情報!AD4="新卒",
       HRMOS応募者情報!AD4="短期大学士",
       HRMOS応募者情報!AD4="学士",
       HRMOS応募者情報!AD4="修士",
       HRMOS応募者情報!AD4="ボランティア",
       HRMOS応募者情報!AD4="プロボノ",
       HRMOS応募者情報!AD4="博士"), HRMOS応募者情報!AD4, "その他")
)</f>
        <v/>
      </c>
      <c r="BZ4" t="str">
        <f>IF(HRMOS応募者情報!AE4="", "",TEXT(HRMOS応募者情報!AE4,"yyyy/mm/dd"))</f>
        <v/>
      </c>
      <c r="CA4" t="str">
        <f>IF(HRMOS応募者情報!AF4="", "",TEXT(HRMOS応募者情報!AF4,"yyyy/mm/dd"))</f>
        <v/>
      </c>
      <c r="CB4" t="str">
        <f t="shared" si="6"/>
        <v/>
      </c>
      <c r="CC4" t="str">
        <f>IF(HRMOS応募者情報!AG4="", "",HRMOS応募者情報!AG4)</f>
        <v/>
      </c>
      <c r="CD4" t="str">
        <f>IF(HRMOS応募者情報!AH4="", "",HRMOS応募者情報!AH4)</f>
        <v/>
      </c>
      <c r="CE4" s="8" t="str">
        <f>IF(HRMOS応募者情報!AI4="", "",
    IF(OR(HRMOS応募者情報!AI4="中卒",
       HRMOS応募者情報!AI4="高卒",
       HRMOS応募者情報!AI4="新卒",
       HRMOS応募者情報!AI4="短期大学士",
       HRMOS応募者情報!AI4="学士",
       HRMOS応募者情報!AI4="修士",
       HRMOS応募者情報!AI4="ボランティア",
       HRMOS応募者情報!AI4="プロボノ",
       HRMOS応募者情報!AI4="博士"), HRMOS応募者情報!AI4, "その他")
)</f>
        <v/>
      </c>
      <c r="CF4" t="str">
        <f>IF(HRMOS応募者情報!AJ4="", "",TEXT(HRMOS応募者情報!AJ4,"yyyy/mm/dd"))</f>
        <v/>
      </c>
      <c r="CG4" t="str">
        <f>IF(HRMOS応募者情報!AK4="", "",TEXT(HRMOS応募者情報!AK4,"yyyy/mm/dd"))</f>
        <v/>
      </c>
      <c r="CH4" t="str">
        <f t="shared" si="7"/>
        <v/>
      </c>
      <c r="CU4" t="str">
        <f>IF(HRMOS応募者情報!BG4="", "",HRMOS応募者情報!BG4)</f>
        <v/>
      </c>
      <c r="CV4" t="str">
        <f>IF(HRMOS応募者情報!BH4="", "",TEXT(HRMOS応募者情報!BH4,"yyyy/mm/dd"))</f>
        <v/>
      </c>
      <c r="CW4" t="str">
        <f>IF(HRMOS応募者情報!BI4="", "",HRMOS応募者情報!BI4)</f>
        <v/>
      </c>
      <c r="CX4" t="str">
        <f>IF(HRMOS応募者情報!BJ4="", "",TEXT(HRMOS応募者情報!BJ4,"yyyy/mm/dd"))</f>
        <v/>
      </c>
      <c r="CY4" t="str">
        <f>IF(HRMOS応募者情報!BK4="", "",HRMOS応募者情報!BK4)</f>
        <v/>
      </c>
      <c r="CZ4" t="str">
        <f>IF(HRMOS応募者情報!BL4="", "",TEXT(HRMOS応募者情報!BL4,"yyyy/mm/dd"))</f>
        <v/>
      </c>
    </row>
    <row r="5" spans="1:125" ht="273.75">
      <c r="A5" s="10" t="s">
        <v>124</v>
      </c>
      <c r="B5" t="str">
        <f>IF(HRMOS応募者情報!D5="", "","求人ID:"&amp;HRMOS応募者情報!D5)</f>
        <v/>
      </c>
      <c r="E5" t="str">
        <f>IF(HRMOS応募者情報!F5="", "", IF(OR(ISNUMBER(FIND(" ", HRMOS応募者情報!F5)), ISNUMBER(FIND("　", HRMOS応募者情報!F5))), LEFT(HRMOS応募者情報!F5, FIND(" ", SUBSTITUTE(HRMOS応募者情報!F5, "　", " ")) - 1), HRMOS応募者情報!F5) )</f>
        <v/>
      </c>
      <c r="F5" t="str">
        <f>IF(HRMOS応募者情報!F5="", "", IF(OR(ISNUMBER(FIND(" ", HRMOS応募者情報!F5)), ISNUMBER(FIND("　", HRMOS応募者情報!F5))), MID(HRMOS応募者情報!F5, FIND(" ", SUBSTITUTE(HRMOS応募者情報!F5, "　", " ")) + 1, LEN(HRMOS応募者情報!F5)), ""))</f>
        <v/>
      </c>
      <c r="G5" t="str">
        <f>IF(HRMOS応募者情報!G5="", "", IF(OR(ISNUMBER(FIND(" ", HRMOS応募者情報!G5)), ISNUMBER(FIND("　", HRMOS応募者情報!G5))), LEFT(HRMOS応募者情報!G5, FIND(" ", SUBSTITUTE(HRMOS応募者情報!G5, "　", " ")) - 1), HRMOS応募者情報!G5) )</f>
        <v/>
      </c>
      <c r="H5" t="str">
        <f>IF(HRMOS応募者情報!G5="", "", IF(OR(ISNUMBER(FIND(" ", HRMOS応募者情報!G5)), ISNUMBER(FIND("　", HRMOS応募者情報!G5))), MID(HRMOS応募者情報!G5, FIND(" ", SUBSTITUTE(HRMOS応募者情報!G5, "　", " ")) + 1, LEN(HRMOS応募者情報!G5)), ""))</f>
        <v/>
      </c>
      <c r="I5" t="str">
        <f>IF(HRMOS応募者情報!L5="", "",TEXT(HRMOS応募者情報!L5,"yyyy/mm/dd"))</f>
        <v/>
      </c>
      <c r="J5" s="8" t="str">
        <f>"応募ID : "&amp;HRMOS応募者情報!A5&amp;CHAR(10)&amp;
"求人ID : "&amp;HRMOS応募者情報!B5&amp;CHAR(10)&amp;
"求人名 : "&amp;HRMOS応募者情報!C5&amp;CHAR(10)&amp;
"応募経路 : "&amp;HRMOS応募者情報!Q5&amp;CHAR(10)&amp;
"応募経路詳細 : "&amp;HRMOS応募者情報!R5&amp;CHAR(10)&amp;
"レジュメ（フリーテキスト） :  "&amp;HRMOS応募者情報!S5&amp;CHAR(10)&amp;
"備考 :  "&amp;HRMOS応募者情報!T5&amp;CHAR(10)&amp;
"ラベル :  "&amp;HRMOS応募者情報!U5&amp;CHAR(10)&amp;
"応募者からのメッセージ :  "&amp;HRMOS応募者情報!V5&amp;CHAR(10)&amp;
"会社名_1 : "&amp;HRMOS応募者情報!AL5&amp;CHAR(10)&amp;
"業務内容_1 : "&amp;HRMOS応募者情報!AP5&amp;CHAR(10)&amp;
"会社名_2 : "&amp;HRMOS応募者情報!AS5&amp;CHAR(10)&amp;
"業務内容_2 : "&amp;HRMOS応募者情報!AW5&amp;CHAR(10)&amp;
"会社名_3 : "&amp;HRMOS応募者情報!AZ5&amp;CHAR(10)&amp;
"業務内容_3 : "&amp;HRMOS応募者情報!BD5&amp;CHAR(10)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5" t="str">
        <f>IF(HRMOS応募者情報!M5="", "",HRMOS応募者情報!M5)</f>
        <v/>
      </c>
      <c r="M5" t="str">
        <f>IF(HRMOS応募者情報!I5="", "",HRMOS応募者情報!I5)</f>
        <v/>
      </c>
      <c r="N5" t="str">
        <f>IF(HRMOS応募者情報!I5="", "","プライベート")</f>
        <v/>
      </c>
      <c r="O5" t="str">
        <f>IF(HRMOS応募者情報!H5="", "",SUBSTITUTE(SUBSTITUTE(HRMOS応募者情報!H5, "+", ""), "-", ""))</f>
        <v/>
      </c>
      <c r="P5" t="str">
        <f>IF(HRMOS応募者情報!N5="", "",SUBSTITUTE(SUBSTITUTE(HRMOS応募者情報!N5, "+", ""), "-", ""))</f>
        <v/>
      </c>
      <c r="R5" t="str">
        <f>IF(HRMOS応募者情報!O5="", "",HRMOS応募者情報!O5)</f>
        <v/>
      </c>
      <c r="S5" t="str">
        <f>IF(HRMOS応募者情報!P5="", "",HRMOS応募者情報!P5)</f>
        <v/>
      </c>
      <c r="W5" t="str">
        <f>IF(HRMOS応募者情報!E5="", "",TEXT(HRMOS応募者情報!E5,"yyyy/mm/dd HH:MM:SS"))</f>
        <v/>
      </c>
      <c r="X5" t="str">
        <f>IF(HRMOS応募者情報!J5="", "",HRMOS応募者情報!J5)</f>
        <v/>
      </c>
      <c r="Y5" t="str">
        <f>IF(HRMOS応募者情報!K5="", "",HRMOS応募者情報!K5)</f>
        <v/>
      </c>
      <c r="AH5" t="str">
        <f>IF(HRMOS応募者情報!AL5="", "", IF(AK5="新卒", "(新卒)"&amp;LEFT(HRMOS応募者情報!AL5, 100), LEFT(HRMOS応募者情報!AL5, 100)))</f>
        <v/>
      </c>
      <c r="AI5" t="str">
        <f>IF(HRMOS応募者情報!AN5="", "",HRMOS応募者情報!AN5)</f>
        <v/>
      </c>
      <c r="AJ5" t="str">
        <f>IF(HRMOS応募者情報!AM5="", "",HRMOS応募者情報!AM5)</f>
        <v/>
      </c>
      <c r="AK5" t="str">
        <f>IF(OR(HRMOS応募者情報!AO5="正社員",
       HRMOS応募者情報!AO5="契約社員",
       HRMOS応募者情報!AO5="新卒",
       HRMOS応募者情報!AO5="業務委託",
       HRMOS応募者情報!AO5="インターン",
       HRMOS応募者情報!AO5="アルバイト・パート",
       HRMOS応募者情報!AO5="ボランティア",
       HRMOS応募者情報!AO5="プロボノ",
       HRMOS応募者情報!AO5="派遣社員"), HRMOS応募者情報!AO5, "")</f>
        <v/>
      </c>
      <c r="AL5" t="str">
        <f>IF(HRMOS応募者情報!AQ5="", "",TEXT(HRMOS応募者情報!AQ5,"yyyy/mm/dd"))</f>
        <v/>
      </c>
      <c r="AM5" t="str">
        <f>IF(HRMOS応募者情報!AR5="", "",TEXT(HRMOS応募者情報!AR5,"yyyy/mm/dd"))</f>
        <v/>
      </c>
      <c r="AN5" t="str">
        <f t="shared" si="0"/>
        <v/>
      </c>
      <c r="AO5" t="str">
        <f>IF(HRMOS応募者情報!AS5="", "", IF(AR5="新卒", "(新卒)"&amp;LEFT(HRMOS応募者情報!AS5, 100), LEFT(HRMOS応募者情報!AS5, 100)))</f>
        <v/>
      </c>
      <c r="AP5" t="str">
        <f>IF(HRMOS応募者情報!AU5="", "",HRMOS応募者情報!AU5)</f>
        <v/>
      </c>
      <c r="AQ5" t="str">
        <f>IF(HRMOS応募者情報!AT5="", "",HRMOS応募者情報!AT5)</f>
        <v/>
      </c>
      <c r="AR5" t="str">
        <f>IF(OR(HRMOS応募者情報!AV5="正社員",
       HRMOS応募者情報!AV5="契約社員",
       HRMOS応募者情報!AV5="新卒",
       HRMOS応募者情報!AV5="業務委託",
       HRMOS応募者情報!AV5="インターン",
       HRMOS応募者情報!AV5="アルバイト・パート",
       HRMOS応募者情報!AV5="ボランティア",
       HRMOS応募者情報!AV5="プロボノ",
       HRMOS応募者情報!AV5="派遣社員"), HRMOS応募者情報!AV5, "")</f>
        <v/>
      </c>
      <c r="AS5" t="str">
        <f>IF(HRMOS応募者情報!AX5="", "",TEXT(HRMOS応募者情報!AX5,"yyyy/mm/dd"))</f>
        <v/>
      </c>
      <c r="AT5" t="str">
        <f>IF(HRMOS応募者情報!AY5="", "",TEXT(HRMOS応募者情報!AY5,"yyyy/mm/dd"))</f>
        <v/>
      </c>
      <c r="AU5" t="str">
        <f t="shared" si="1"/>
        <v/>
      </c>
      <c r="AV5" t="str">
        <f>IF(HRMOS応募者情報!AZ5="", "", IF(AY5="新卒", "(新卒)"&amp;LEFT(HRMOS応募者情報!AZ5, 100), LEFT(HRMOS応募者情報!AZ5, 100)))</f>
        <v/>
      </c>
      <c r="AW5" t="str">
        <f>IF(HRMOS応募者情報!BB5="", "",HRMOS応募者情報!BB5)</f>
        <v/>
      </c>
      <c r="AX5" t="str">
        <f>IF(HRMOS応募者情報!BA5="", "",HRMOS応募者情報!BA5)</f>
        <v/>
      </c>
      <c r="AY5" t="str">
        <f>IF(OR(HRMOS応募者情報!BC5="正社員",
       HRMOS応募者情報!BC5="契約社員",
       HRMOS応募者情報!BC5="新卒",
       HRMOS応募者情報!BC5="業務委託",
       HRMOS応募者情報!BC5="インターン",
       HRMOS応募者情報!BC5="アルバイト・パート",
       HRMOS応募者情報!BC5="ボランティア",
       HRMOS応募者情報!BC5="プロボノ",
       HRMOS応募者情報!BC5="派遣社員"), HRMOS応募者情報!BC5, "")</f>
        <v/>
      </c>
      <c r="AZ5" t="str">
        <f>IF(HRMOS応募者情報!BE5="", "",TEXT(HRMOS応募者情報!BE5,"yyyy/mm/dd"))</f>
        <v/>
      </c>
      <c r="BA5" t="str">
        <f>IF(HRMOS応募者情報!BF5="", "",TEXT(HRMOS応募者情報!BF5,"yyyy/mm/dd"))</f>
        <v/>
      </c>
      <c r="BB5" t="str">
        <f t="shared" si="2"/>
        <v/>
      </c>
      <c r="BI5" t="str">
        <f t="shared" si="3"/>
        <v/>
      </c>
      <c r="BP5" t="str">
        <f t="shared" si="4"/>
        <v/>
      </c>
      <c r="BQ5" t="str">
        <f>IF(HRMOS応募者情報!W5="", "",HRMOS応募者情報!W5)</f>
        <v/>
      </c>
      <c r="BR5" t="str">
        <f>IF(HRMOS応募者情報!X5="", "",HRMOS応募者情報!X5)</f>
        <v/>
      </c>
      <c r="BS5" s="8" t="str">
        <f>IF(HRMOS応募者情報!Y5="", "",
    IF(OR(HRMOS応募者情報!Y5="中卒",
       HRMOS応募者情報!Y5="高卒",
       HRMOS応募者情報!Y5="新卒",
       HRMOS応募者情報!Y5="短期大学士",
       HRMOS応募者情報!Y5="学士",
       HRMOS応募者情報!Y5="修士",
       HRMOS応募者情報!Y5="ボランティア",
       HRMOS応募者情報!Y5="プロボノ",
       HRMOS応募者情報!Y5="博士"), HRMOS応募者情報!Y5, "その他")
)</f>
        <v/>
      </c>
      <c r="BT5" t="str">
        <f>IF(HRMOS応募者情報!Z5="", "",TEXT(HRMOS応募者情報!Z5,"yyyy/mm/dd"))</f>
        <v/>
      </c>
      <c r="BU5" t="str">
        <f>IF(HRMOS応募者情報!AA5="", "",TEXT(HRMOS応募者情報!AA5,"yyyy/mm/dd"))</f>
        <v/>
      </c>
      <c r="BV5" t="str">
        <f t="shared" si="5"/>
        <v/>
      </c>
      <c r="BW5" t="str">
        <f>IF(HRMOS応募者情報!AB5="", "",HRMOS応募者情報!AB5)</f>
        <v/>
      </c>
      <c r="BX5" t="str">
        <f>IF(HRMOS応募者情報!AC5="", "",HRMOS応募者情報!AC5)</f>
        <v/>
      </c>
      <c r="BY5" s="8" t="str">
        <f>IF(HRMOS応募者情報!AD5="", "",
    IF(OR(HRMOS応募者情報!AD5="中卒",
       HRMOS応募者情報!AD5="高卒",
       HRMOS応募者情報!AD5="新卒",
       HRMOS応募者情報!AD5="短期大学士",
       HRMOS応募者情報!AD5="学士",
       HRMOS応募者情報!AD5="修士",
       HRMOS応募者情報!AD5="ボランティア",
       HRMOS応募者情報!AD5="プロボノ",
       HRMOS応募者情報!AD5="博士"), HRMOS応募者情報!AD5, "その他")
)</f>
        <v/>
      </c>
      <c r="BZ5" t="str">
        <f>IF(HRMOS応募者情報!AE5="", "",TEXT(HRMOS応募者情報!AE5,"yyyy/mm/dd"))</f>
        <v/>
      </c>
      <c r="CA5" t="str">
        <f>IF(HRMOS応募者情報!AF5="", "",TEXT(HRMOS応募者情報!AF5,"yyyy/mm/dd"))</f>
        <v/>
      </c>
      <c r="CB5" t="str">
        <f t="shared" si="6"/>
        <v/>
      </c>
      <c r="CC5" t="str">
        <f>IF(HRMOS応募者情報!AG5="", "",HRMOS応募者情報!AG5)</f>
        <v/>
      </c>
      <c r="CD5" t="str">
        <f>IF(HRMOS応募者情報!AH5="", "",HRMOS応募者情報!AH5)</f>
        <v/>
      </c>
      <c r="CE5" s="8" t="str">
        <f>IF(HRMOS応募者情報!AI5="", "",
    IF(OR(HRMOS応募者情報!AI5="中卒",
       HRMOS応募者情報!AI5="高卒",
       HRMOS応募者情報!AI5="新卒",
       HRMOS応募者情報!AI5="短期大学士",
       HRMOS応募者情報!AI5="学士",
       HRMOS応募者情報!AI5="修士",
       HRMOS応募者情報!AI5="ボランティア",
       HRMOS応募者情報!AI5="プロボノ",
       HRMOS応募者情報!AI5="博士"), HRMOS応募者情報!AI5, "その他")
)</f>
        <v/>
      </c>
      <c r="CF5" t="str">
        <f>IF(HRMOS応募者情報!AJ5="", "",TEXT(HRMOS応募者情報!AJ5,"yyyy/mm/dd"))</f>
        <v/>
      </c>
      <c r="CG5" t="str">
        <f>IF(HRMOS応募者情報!AK5="", "",TEXT(HRMOS応募者情報!AK5,"yyyy/mm/dd"))</f>
        <v/>
      </c>
      <c r="CH5" t="str">
        <f t="shared" si="7"/>
        <v/>
      </c>
      <c r="CU5" t="str">
        <f>IF(HRMOS応募者情報!BG5="", "",HRMOS応募者情報!BG5)</f>
        <v/>
      </c>
      <c r="CV5" t="str">
        <f>IF(HRMOS応募者情報!BH5="", "",TEXT(HRMOS応募者情報!BH5,"yyyy/mm/dd"))</f>
        <v/>
      </c>
      <c r="CW5" t="str">
        <f>IF(HRMOS応募者情報!BI5="", "",HRMOS応募者情報!BI5)</f>
        <v/>
      </c>
      <c r="CX5" t="str">
        <f>IF(HRMOS応募者情報!BJ5="", "",TEXT(HRMOS応募者情報!BJ5,"yyyy/mm/dd"))</f>
        <v/>
      </c>
      <c r="CY5" t="str">
        <f>IF(HRMOS応募者情報!BK5="", "",HRMOS応募者情報!BK5)</f>
        <v/>
      </c>
      <c r="CZ5" t="str">
        <f>IF(HRMOS応募者情報!BL5="", "",TEXT(HRMOS応募者情報!BL5,"yyyy/mm/dd"))</f>
        <v/>
      </c>
    </row>
    <row r="6" spans="1:125" ht="273.75">
      <c r="A6" s="10" t="s">
        <v>124</v>
      </c>
      <c r="B6" t="str">
        <f>IF(HRMOS応募者情報!D6="", "","求人ID:"&amp;HRMOS応募者情報!D6)</f>
        <v/>
      </c>
      <c r="E6" t="str">
        <f>IF(HRMOS応募者情報!F6="", "", IF(OR(ISNUMBER(FIND(" ", HRMOS応募者情報!F6)), ISNUMBER(FIND("　", HRMOS応募者情報!F6))), LEFT(HRMOS応募者情報!F6, FIND(" ", SUBSTITUTE(HRMOS応募者情報!F6, "　", " ")) - 1), HRMOS応募者情報!F6) )</f>
        <v/>
      </c>
      <c r="F6" t="str">
        <f>IF(HRMOS応募者情報!F6="", "", IF(OR(ISNUMBER(FIND(" ", HRMOS応募者情報!F6)), ISNUMBER(FIND("　", HRMOS応募者情報!F6))), MID(HRMOS応募者情報!F6, FIND(" ", SUBSTITUTE(HRMOS応募者情報!F6, "　", " ")) + 1, LEN(HRMOS応募者情報!F6)), ""))</f>
        <v/>
      </c>
      <c r="G6" t="str">
        <f>IF(HRMOS応募者情報!G6="", "", IF(OR(ISNUMBER(FIND(" ", HRMOS応募者情報!G6)), ISNUMBER(FIND("　", HRMOS応募者情報!G6))), LEFT(HRMOS応募者情報!G6, FIND(" ", SUBSTITUTE(HRMOS応募者情報!G6, "　", " ")) - 1), HRMOS応募者情報!G6) )</f>
        <v/>
      </c>
      <c r="H6" t="str">
        <f>IF(HRMOS応募者情報!G6="", "", IF(OR(ISNUMBER(FIND(" ", HRMOS応募者情報!G6)), ISNUMBER(FIND("　", HRMOS応募者情報!G6))), MID(HRMOS応募者情報!G6, FIND(" ", SUBSTITUTE(HRMOS応募者情報!G6, "　", " ")) + 1, LEN(HRMOS応募者情報!G6)), ""))</f>
        <v/>
      </c>
      <c r="I6" t="str">
        <f>IF(HRMOS応募者情報!L6="", "",TEXT(HRMOS応募者情報!L6,"yyyy/mm/dd"))</f>
        <v/>
      </c>
      <c r="J6" s="8" t="str">
        <f>"応募ID : "&amp;HRMOS応募者情報!A6&amp;CHAR(10)&amp;
"求人ID : "&amp;HRMOS応募者情報!B6&amp;CHAR(10)&amp;
"求人名 : "&amp;HRMOS応募者情報!C6&amp;CHAR(10)&amp;
"応募経路 : "&amp;HRMOS応募者情報!Q6&amp;CHAR(10)&amp;
"応募経路詳細 : "&amp;HRMOS応募者情報!R6&amp;CHAR(10)&amp;
"レジュメ（フリーテキスト） :  "&amp;HRMOS応募者情報!S6&amp;CHAR(10)&amp;
"備考 :  "&amp;HRMOS応募者情報!T6&amp;CHAR(10)&amp;
"ラベル :  "&amp;HRMOS応募者情報!U6&amp;CHAR(10)&amp;
"応募者からのメッセージ :  "&amp;HRMOS応募者情報!V6&amp;CHAR(10)&amp;
"会社名_1 : "&amp;HRMOS応募者情報!AL6&amp;CHAR(10)&amp;
"業務内容_1 : "&amp;HRMOS応募者情報!AP6&amp;CHAR(10)&amp;
"会社名_2 : "&amp;HRMOS応募者情報!AS6&amp;CHAR(10)&amp;
"業務内容_2 : "&amp;HRMOS応募者情報!AW6&amp;CHAR(10)&amp;
"会社名_3 : "&amp;HRMOS応募者情報!AZ6&amp;CHAR(10)&amp;
"業務内容_3 : "&amp;HRMOS応募者情報!BD6&amp;CHAR(10)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6" t="str">
        <f>IF(HRMOS応募者情報!M6="", "",HRMOS応募者情報!M6)</f>
        <v/>
      </c>
      <c r="M6" t="str">
        <f>IF(HRMOS応募者情報!I6="", "",HRMOS応募者情報!I6)</f>
        <v/>
      </c>
      <c r="N6" t="str">
        <f>IF(HRMOS応募者情報!I6="", "","プライベート")</f>
        <v/>
      </c>
      <c r="O6" t="str">
        <f>IF(HRMOS応募者情報!H6="", "",SUBSTITUTE(SUBSTITUTE(HRMOS応募者情報!H6, "+", ""), "-", ""))</f>
        <v/>
      </c>
      <c r="P6" t="str">
        <f>IF(HRMOS応募者情報!N6="", "",SUBSTITUTE(SUBSTITUTE(HRMOS応募者情報!N6, "+", ""), "-", ""))</f>
        <v/>
      </c>
      <c r="R6" t="str">
        <f>IF(HRMOS応募者情報!O6="", "",HRMOS応募者情報!O6)</f>
        <v/>
      </c>
      <c r="S6" t="str">
        <f>IF(HRMOS応募者情報!P6="", "",HRMOS応募者情報!P6)</f>
        <v/>
      </c>
      <c r="W6" t="str">
        <f>IF(HRMOS応募者情報!E6="", "",TEXT(HRMOS応募者情報!E6,"yyyy/mm/dd HH:MM:SS"))</f>
        <v/>
      </c>
      <c r="X6" t="str">
        <f>IF(HRMOS応募者情報!J6="", "",HRMOS応募者情報!J6)</f>
        <v/>
      </c>
      <c r="Y6" t="str">
        <f>IF(HRMOS応募者情報!K6="", "",HRMOS応募者情報!K6)</f>
        <v/>
      </c>
      <c r="AH6" t="str">
        <f>IF(HRMOS応募者情報!AL6="", "", IF(AK6="新卒", "(新卒)"&amp;LEFT(HRMOS応募者情報!AL6, 100), LEFT(HRMOS応募者情報!AL6, 100)))</f>
        <v/>
      </c>
      <c r="AI6" t="str">
        <f>IF(HRMOS応募者情報!AN6="", "",HRMOS応募者情報!AN6)</f>
        <v/>
      </c>
      <c r="AJ6" t="str">
        <f>IF(HRMOS応募者情報!AM6="", "",HRMOS応募者情報!AM6)</f>
        <v/>
      </c>
      <c r="AK6" t="str">
        <f>IF(OR(HRMOS応募者情報!AO6="正社員",
       HRMOS応募者情報!AO6="契約社員",
       HRMOS応募者情報!AO6="新卒",
       HRMOS応募者情報!AO6="業務委託",
       HRMOS応募者情報!AO6="インターン",
       HRMOS応募者情報!AO6="アルバイト・パート",
       HRMOS応募者情報!AO6="ボランティア",
       HRMOS応募者情報!AO6="プロボノ",
       HRMOS応募者情報!AO6="派遣社員"), HRMOS応募者情報!AO6, "")</f>
        <v/>
      </c>
      <c r="AL6" t="str">
        <f>IF(HRMOS応募者情報!AQ6="", "",TEXT(HRMOS応募者情報!AQ6,"yyyy/mm/dd"))</f>
        <v/>
      </c>
      <c r="AM6" t="str">
        <f>IF(HRMOS応募者情報!AR6="", "",TEXT(HRMOS応募者情報!AR6,"yyyy/mm/dd"))</f>
        <v/>
      </c>
      <c r="AN6" t="str">
        <f t="shared" si="0"/>
        <v/>
      </c>
      <c r="AO6" t="str">
        <f>IF(HRMOS応募者情報!AS6="", "", IF(AR6="新卒", "(新卒)"&amp;LEFT(HRMOS応募者情報!AS6, 100), LEFT(HRMOS応募者情報!AS6, 100)))</f>
        <v/>
      </c>
      <c r="AP6" t="str">
        <f>IF(HRMOS応募者情報!AU6="", "",HRMOS応募者情報!AU6)</f>
        <v/>
      </c>
      <c r="AQ6" t="str">
        <f>IF(HRMOS応募者情報!AT6="", "",HRMOS応募者情報!AT6)</f>
        <v/>
      </c>
      <c r="AR6" t="str">
        <f>IF(OR(HRMOS応募者情報!AV6="正社員",
       HRMOS応募者情報!AV6="契約社員",
       HRMOS応募者情報!AV6="新卒",
       HRMOS応募者情報!AV6="業務委託",
       HRMOS応募者情報!AV6="インターン",
       HRMOS応募者情報!AV6="アルバイト・パート",
       HRMOS応募者情報!AV6="ボランティア",
       HRMOS応募者情報!AV6="プロボノ",
       HRMOS応募者情報!AV6="派遣社員"), HRMOS応募者情報!AV6, "")</f>
        <v/>
      </c>
      <c r="AS6" t="str">
        <f>IF(HRMOS応募者情報!AX6="", "",TEXT(HRMOS応募者情報!AX6,"yyyy/mm/dd"))</f>
        <v/>
      </c>
      <c r="AT6" t="str">
        <f>IF(HRMOS応募者情報!AY6="", "",TEXT(HRMOS応募者情報!AY6,"yyyy/mm/dd"))</f>
        <v/>
      </c>
      <c r="AU6" t="str">
        <f t="shared" si="1"/>
        <v/>
      </c>
      <c r="AV6" t="str">
        <f>IF(HRMOS応募者情報!AZ6="", "", IF(AY6="新卒", "(新卒)"&amp;LEFT(HRMOS応募者情報!AZ6, 100), LEFT(HRMOS応募者情報!AZ6, 100)))</f>
        <v/>
      </c>
      <c r="AW6" t="str">
        <f>IF(HRMOS応募者情報!BB6="", "",HRMOS応募者情報!BB6)</f>
        <v/>
      </c>
      <c r="AX6" t="str">
        <f>IF(HRMOS応募者情報!BA6="", "",HRMOS応募者情報!BA6)</f>
        <v/>
      </c>
      <c r="AY6" t="str">
        <f>IF(OR(HRMOS応募者情報!BC6="正社員",
       HRMOS応募者情報!BC6="契約社員",
       HRMOS応募者情報!BC6="新卒",
       HRMOS応募者情報!BC6="業務委託",
       HRMOS応募者情報!BC6="インターン",
       HRMOS応募者情報!BC6="アルバイト・パート",
       HRMOS応募者情報!BC6="ボランティア",
       HRMOS応募者情報!BC6="プロボノ",
       HRMOS応募者情報!BC6="派遣社員"), HRMOS応募者情報!BC6, "")</f>
        <v/>
      </c>
      <c r="AZ6" t="str">
        <f>IF(HRMOS応募者情報!BE6="", "",TEXT(HRMOS応募者情報!BE6,"yyyy/mm/dd"))</f>
        <v/>
      </c>
      <c r="BA6" t="str">
        <f>IF(HRMOS応募者情報!BF6="", "",TEXT(HRMOS応募者情報!BF6,"yyyy/mm/dd"))</f>
        <v/>
      </c>
      <c r="BB6" t="str">
        <f t="shared" si="2"/>
        <v/>
      </c>
      <c r="BI6" t="str">
        <f t="shared" si="3"/>
        <v/>
      </c>
      <c r="BP6" t="str">
        <f t="shared" si="4"/>
        <v/>
      </c>
      <c r="BQ6" t="str">
        <f>IF(HRMOS応募者情報!W6="", "",HRMOS応募者情報!W6)</f>
        <v/>
      </c>
      <c r="BR6" t="str">
        <f>IF(HRMOS応募者情報!X6="", "",HRMOS応募者情報!X6)</f>
        <v/>
      </c>
      <c r="BS6" s="8" t="str">
        <f>IF(HRMOS応募者情報!Y6="", "",
    IF(OR(HRMOS応募者情報!Y6="中卒",
       HRMOS応募者情報!Y6="高卒",
       HRMOS応募者情報!Y6="新卒",
       HRMOS応募者情報!Y6="短期大学士",
       HRMOS応募者情報!Y6="学士",
       HRMOS応募者情報!Y6="修士",
       HRMOS応募者情報!Y6="ボランティア",
       HRMOS応募者情報!Y6="プロボノ",
       HRMOS応募者情報!Y6="博士"), HRMOS応募者情報!Y6, "その他")
)</f>
        <v/>
      </c>
      <c r="BT6" t="str">
        <f>IF(HRMOS応募者情報!Z6="", "",TEXT(HRMOS応募者情報!Z6,"yyyy/mm/dd"))</f>
        <v/>
      </c>
      <c r="BU6" t="str">
        <f>IF(HRMOS応募者情報!AA6="", "",TEXT(HRMOS応募者情報!AA6,"yyyy/mm/dd"))</f>
        <v/>
      </c>
      <c r="BV6" t="str">
        <f t="shared" si="5"/>
        <v/>
      </c>
      <c r="BW6" t="str">
        <f>IF(HRMOS応募者情報!AB6="", "",HRMOS応募者情報!AB6)</f>
        <v/>
      </c>
      <c r="BX6" t="str">
        <f>IF(HRMOS応募者情報!AC6="", "",HRMOS応募者情報!AC6)</f>
        <v/>
      </c>
      <c r="BY6" s="8" t="str">
        <f>IF(HRMOS応募者情報!AD6="", "",
    IF(OR(HRMOS応募者情報!AD6="中卒",
       HRMOS応募者情報!AD6="高卒",
       HRMOS応募者情報!AD6="新卒",
       HRMOS応募者情報!AD6="短期大学士",
       HRMOS応募者情報!AD6="学士",
       HRMOS応募者情報!AD6="修士",
       HRMOS応募者情報!AD6="ボランティア",
       HRMOS応募者情報!AD6="プロボノ",
       HRMOS応募者情報!AD6="博士"), HRMOS応募者情報!AD6, "その他")
)</f>
        <v/>
      </c>
      <c r="BZ6" t="str">
        <f>IF(HRMOS応募者情報!AE6="", "",TEXT(HRMOS応募者情報!AE6,"yyyy/mm/dd"))</f>
        <v/>
      </c>
      <c r="CA6" t="str">
        <f>IF(HRMOS応募者情報!AF6="", "",TEXT(HRMOS応募者情報!AF6,"yyyy/mm/dd"))</f>
        <v/>
      </c>
      <c r="CB6" t="str">
        <f t="shared" si="6"/>
        <v/>
      </c>
      <c r="CC6" t="str">
        <f>IF(HRMOS応募者情報!AG6="", "",HRMOS応募者情報!AG6)</f>
        <v/>
      </c>
      <c r="CD6" t="str">
        <f>IF(HRMOS応募者情報!AH6="", "",HRMOS応募者情報!AH6)</f>
        <v/>
      </c>
      <c r="CE6" s="8" t="str">
        <f>IF(HRMOS応募者情報!AI6="", "",
    IF(OR(HRMOS応募者情報!AI6="中卒",
       HRMOS応募者情報!AI6="高卒",
       HRMOS応募者情報!AI6="新卒",
       HRMOS応募者情報!AI6="短期大学士",
       HRMOS応募者情報!AI6="学士",
       HRMOS応募者情報!AI6="修士",
       HRMOS応募者情報!AI6="ボランティア",
       HRMOS応募者情報!AI6="プロボノ",
       HRMOS応募者情報!AI6="博士"), HRMOS応募者情報!AI6, "その他")
)</f>
        <v/>
      </c>
      <c r="CF6" t="str">
        <f>IF(HRMOS応募者情報!AJ6="", "",TEXT(HRMOS応募者情報!AJ6,"yyyy/mm/dd"))</f>
        <v/>
      </c>
      <c r="CG6" t="str">
        <f>IF(HRMOS応募者情報!AK6="", "",TEXT(HRMOS応募者情報!AK6,"yyyy/mm/dd"))</f>
        <v/>
      </c>
      <c r="CH6" t="str">
        <f t="shared" si="7"/>
        <v/>
      </c>
      <c r="CU6" t="str">
        <f>IF(HRMOS応募者情報!BG6="", "",HRMOS応募者情報!BG6)</f>
        <v/>
      </c>
      <c r="CV6" t="str">
        <f>IF(HRMOS応募者情報!BH6="", "",TEXT(HRMOS応募者情報!BH6,"yyyy/mm/dd"))</f>
        <v/>
      </c>
      <c r="CW6" t="str">
        <f>IF(HRMOS応募者情報!BI6="", "",HRMOS応募者情報!BI6)</f>
        <v/>
      </c>
      <c r="CX6" t="str">
        <f>IF(HRMOS応募者情報!BJ6="", "",TEXT(HRMOS応募者情報!BJ6,"yyyy/mm/dd"))</f>
        <v/>
      </c>
      <c r="CY6" t="str">
        <f>IF(HRMOS応募者情報!BK6="", "",HRMOS応募者情報!BK6)</f>
        <v/>
      </c>
      <c r="CZ6" t="str">
        <f>IF(HRMOS応募者情報!BL6="", "",TEXT(HRMOS応募者情報!BL6,"yyyy/mm/dd"))</f>
        <v/>
      </c>
    </row>
    <row r="7" spans="1:125" ht="273.75">
      <c r="A7" s="10" t="s">
        <v>124</v>
      </c>
      <c r="B7" t="str">
        <f>IF(HRMOS応募者情報!D7="", "","求人ID:"&amp;HRMOS応募者情報!D7)</f>
        <v/>
      </c>
      <c r="E7" t="str">
        <f>IF(HRMOS応募者情報!F7="", "", IF(OR(ISNUMBER(FIND(" ", HRMOS応募者情報!F7)), ISNUMBER(FIND("　", HRMOS応募者情報!F7))), LEFT(HRMOS応募者情報!F7, FIND(" ", SUBSTITUTE(HRMOS応募者情報!F7, "　", " ")) - 1), HRMOS応募者情報!F7) )</f>
        <v/>
      </c>
      <c r="F7" t="str">
        <f>IF(HRMOS応募者情報!F7="", "", IF(OR(ISNUMBER(FIND(" ", HRMOS応募者情報!F7)), ISNUMBER(FIND("　", HRMOS応募者情報!F7))), MID(HRMOS応募者情報!F7, FIND(" ", SUBSTITUTE(HRMOS応募者情報!F7, "　", " ")) + 1, LEN(HRMOS応募者情報!F7)), ""))</f>
        <v/>
      </c>
      <c r="G7" t="str">
        <f>IF(HRMOS応募者情報!G7="", "", IF(OR(ISNUMBER(FIND(" ", HRMOS応募者情報!G7)), ISNUMBER(FIND("　", HRMOS応募者情報!G7))), LEFT(HRMOS応募者情報!G7, FIND(" ", SUBSTITUTE(HRMOS応募者情報!G7, "　", " ")) - 1), HRMOS応募者情報!G7) )</f>
        <v/>
      </c>
      <c r="H7" t="str">
        <f>IF(HRMOS応募者情報!G7="", "", IF(OR(ISNUMBER(FIND(" ", HRMOS応募者情報!G7)), ISNUMBER(FIND("　", HRMOS応募者情報!G7))), MID(HRMOS応募者情報!G7, FIND(" ", SUBSTITUTE(HRMOS応募者情報!G7, "　", " ")) + 1, LEN(HRMOS応募者情報!G7)), ""))</f>
        <v/>
      </c>
      <c r="I7" t="str">
        <f>IF(HRMOS応募者情報!L7="", "",TEXT(HRMOS応募者情報!L7,"yyyy/mm/dd"))</f>
        <v/>
      </c>
      <c r="J7" s="8" t="str">
        <f>"応募ID : "&amp;HRMOS応募者情報!A7&amp;CHAR(10)&amp;
"求人ID : "&amp;HRMOS応募者情報!B7&amp;CHAR(10)&amp;
"求人名 : "&amp;HRMOS応募者情報!C7&amp;CHAR(10)&amp;
"応募経路 : "&amp;HRMOS応募者情報!Q7&amp;CHAR(10)&amp;
"応募経路詳細 : "&amp;HRMOS応募者情報!R7&amp;CHAR(10)&amp;
"レジュメ（フリーテキスト） :  "&amp;HRMOS応募者情報!S7&amp;CHAR(10)&amp;
"備考 :  "&amp;HRMOS応募者情報!T7&amp;CHAR(10)&amp;
"ラベル :  "&amp;HRMOS応募者情報!U7&amp;CHAR(10)&amp;
"応募者からのメッセージ :  "&amp;HRMOS応募者情報!V7&amp;CHAR(10)&amp;
"会社名_1 : "&amp;HRMOS応募者情報!AL7&amp;CHAR(10)&amp;
"業務内容_1 : "&amp;HRMOS応募者情報!AP7&amp;CHAR(10)&amp;
"会社名_2 : "&amp;HRMOS応募者情報!AS7&amp;CHAR(10)&amp;
"業務内容_2 : "&amp;HRMOS応募者情報!AW7&amp;CHAR(10)&amp;
"会社名_3 : "&amp;HRMOS応募者情報!AZ7&amp;CHAR(10)&amp;
"業務内容_3 : "&amp;HRMOS応募者情報!BD7&amp;CHAR(10)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7" t="str">
        <f>IF(HRMOS応募者情報!M7="", "",HRMOS応募者情報!M7)</f>
        <v/>
      </c>
      <c r="M7" t="str">
        <f>IF(HRMOS応募者情報!I7="", "",HRMOS応募者情報!I7)</f>
        <v/>
      </c>
      <c r="N7" t="str">
        <f>IF(HRMOS応募者情報!I7="", "","プライベート")</f>
        <v/>
      </c>
      <c r="O7" t="str">
        <f>IF(HRMOS応募者情報!H7="", "",SUBSTITUTE(SUBSTITUTE(HRMOS応募者情報!H7, "+", ""), "-", ""))</f>
        <v/>
      </c>
      <c r="P7" t="str">
        <f>IF(HRMOS応募者情報!N7="", "",SUBSTITUTE(SUBSTITUTE(HRMOS応募者情報!N7, "+", ""), "-", ""))</f>
        <v/>
      </c>
      <c r="R7" t="str">
        <f>IF(HRMOS応募者情報!O7="", "",HRMOS応募者情報!O7)</f>
        <v/>
      </c>
      <c r="S7" t="str">
        <f>IF(HRMOS応募者情報!P7="", "",HRMOS応募者情報!P7)</f>
        <v/>
      </c>
      <c r="W7" t="str">
        <f>IF(HRMOS応募者情報!E7="", "",TEXT(HRMOS応募者情報!E7,"yyyy/mm/dd HH:MM:SS"))</f>
        <v/>
      </c>
      <c r="X7" t="str">
        <f>IF(HRMOS応募者情報!J7="", "",HRMOS応募者情報!J7)</f>
        <v/>
      </c>
      <c r="Y7" t="str">
        <f>IF(HRMOS応募者情報!K7="", "",HRMOS応募者情報!K7)</f>
        <v/>
      </c>
      <c r="AH7" t="str">
        <f>IF(HRMOS応募者情報!AL7="", "", IF(AK7="新卒", "(新卒)"&amp;LEFT(HRMOS応募者情報!AL7, 100), LEFT(HRMOS応募者情報!AL7, 100)))</f>
        <v/>
      </c>
      <c r="AI7" t="str">
        <f>IF(HRMOS応募者情報!AN7="", "",HRMOS応募者情報!AN7)</f>
        <v/>
      </c>
      <c r="AJ7" t="str">
        <f>IF(HRMOS応募者情報!AM7="", "",HRMOS応募者情報!AM7)</f>
        <v/>
      </c>
      <c r="AK7" t="str">
        <f>IF(OR(HRMOS応募者情報!AO7="正社員",
       HRMOS応募者情報!AO7="契約社員",
       HRMOS応募者情報!AO7="新卒",
       HRMOS応募者情報!AO7="業務委託",
       HRMOS応募者情報!AO7="インターン",
       HRMOS応募者情報!AO7="アルバイト・パート",
       HRMOS応募者情報!AO7="ボランティア",
       HRMOS応募者情報!AO7="プロボノ",
       HRMOS応募者情報!AO7="派遣社員"), HRMOS応募者情報!AO7, "")</f>
        <v/>
      </c>
      <c r="AL7" t="str">
        <f>IF(HRMOS応募者情報!AQ7="", "",TEXT(HRMOS応募者情報!AQ7,"yyyy/mm/dd"))</f>
        <v/>
      </c>
      <c r="AM7" t="str">
        <f>IF(HRMOS応募者情報!AR7="", "",TEXT(HRMOS応募者情報!AR7,"yyyy/mm/dd"))</f>
        <v/>
      </c>
      <c r="AN7" t="str">
        <f t="shared" si="0"/>
        <v/>
      </c>
      <c r="AO7" t="str">
        <f>IF(HRMOS応募者情報!AS7="", "", IF(AR7="新卒", "(新卒)"&amp;LEFT(HRMOS応募者情報!AS7, 100), LEFT(HRMOS応募者情報!AS7, 100)))</f>
        <v/>
      </c>
      <c r="AP7" t="str">
        <f>IF(HRMOS応募者情報!AU7="", "",HRMOS応募者情報!AU7)</f>
        <v/>
      </c>
      <c r="AQ7" t="str">
        <f>IF(HRMOS応募者情報!AT7="", "",HRMOS応募者情報!AT7)</f>
        <v/>
      </c>
      <c r="AR7" t="str">
        <f>IF(OR(HRMOS応募者情報!AV7="正社員",
       HRMOS応募者情報!AV7="契約社員",
       HRMOS応募者情報!AV7="新卒",
       HRMOS応募者情報!AV7="業務委託",
       HRMOS応募者情報!AV7="インターン",
       HRMOS応募者情報!AV7="アルバイト・パート",
       HRMOS応募者情報!AV7="ボランティア",
       HRMOS応募者情報!AV7="プロボノ",
       HRMOS応募者情報!AV7="派遣社員"), HRMOS応募者情報!AV7, "")</f>
        <v/>
      </c>
      <c r="AS7" t="str">
        <f>IF(HRMOS応募者情報!AX7="", "",TEXT(HRMOS応募者情報!AX7,"yyyy/mm/dd"))</f>
        <v/>
      </c>
      <c r="AT7" t="str">
        <f>IF(HRMOS応募者情報!AY7="", "",TEXT(HRMOS応募者情報!AY7,"yyyy/mm/dd"))</f>
        <v/>
      </c>
      <c r="AU7" t="str">
        <f t="shared" si="1"/>
        <v/>
      </c>
      <c r="AV7" t="str">
        <f>IF(HRMOS応募者情報!AZ7="", "", IF(AY7="新卒", "(新卒)"&amp;LEFT(HRMOS応募者情報!AZ7, 100), LEFT(HRMOS応募者情報!AZ7, 100)))</f>
        <v/>
      </c>
      <c r="AW7" t="str">
        <f>IF(HRMOS応募者情報!BB7="", "",HRMOS応募者情報!BB7)</f>
        <v/>
      </c>
      <c r="AX7" t="str">
        <f>IF(HRMOS応募者情報!BA7="", "",HRMOS応募者情報!BA7)</f>
        <v/>
      </c>
      <c r="AY7" t="str">
        <f>IF(OR(HRMOS応募者情報!BC7="正社員",
       HRMOS応募者情報!BC7="契約社員",
       HRMOS応募者情報!BC7="新卒",
       HRMOS応募者情報!BC7="業務委託",
       HRMOS応募者情報!BC7="インターン",
       HRMOS応募者情報!BC7="アルバイト・パート",
       HRMOS応募者情報!BC7="ボランティア",
       HRMOS応募者情報!BC7="プロボノ",
       HRMOS応募者情報!BC7="派遣社員"), HRMOS応募者情報!BC7, "")</f>
        <v/>
      </c>
      <c r="AZ7" t="str">
        <f>IF(HRMOS応募者情報!BE7="", "",TEXT(HRMOS応募者情報!BE7,"yyyy/mm/dd"))</f>
        <v/>
      </c>
      <c r="BA7" t="str">
        <f>IF(HRMOS応募者情報!BF7="", "",TEXT(HRMOS応募者情報!BF7,"yyyy/mm/dd"))</f>
        <v/>
      </c>
      <c r="BB7" t="str">
        <f t="shared" si="2"/>
        <v/>
      </c>
      <c r="BI7" t="str">
        <f t="shared" si="3"/>
        <v/>
      </c>
      <c r="BP7" t="str">
        <f t="shared" si="4"/>
        <v/>
      </c>
      <c r="BQ7" t="str">
        <f>IF(HRMOS応募者情報!W7="", "",HRMOS応募者情報!W7)</f>
        <v/>
      </c>
      <c r="BR7" t="str">
        <f>IF(HRMOS応募者情報!X7="", "",HRMOS応募者情報!X7)</f>
        <v/>
      </c>
      <c r="BS7" s="8" t="str">
        <f>IF(HRMOS応募者情報!Y7="", "",
    IF(OR(HRMOS応募者情報!Y7="中卒",
       HRMOS応募者情報!Y7="高卒",
       HRMOS応募者情報!Y7="新卒",
       HRMOS応募者情報!Y7="短期大学士",
       HRMOS応募者情報!Y7="学士",
       HRMOS応募者情報!Y7="修士",
       HRMOS応募者情報!Y7="ボランティア",
       HRMOS応募者情報!Y7="プロボノ",
       HRMOS応募者情報!Y7="博士"), HRMOS応募者情報!Y7, "その他")
)</f>
        <v/>
      </c>
      <c r="BT7" t="str">
        <f>IF(HRMOS応募者情報!Z7="", "",TEXT(HRMOS応募者情報!Z7,"yyyy/mm/dd"))</f>
        <v/>
      </c>
      <c r="BU7" t="str">
        <f>IF(HRMOS応募者情報!AA7="", "",TEXT(HRMOS応募者情報!AA7,"yyyy/mm/dd"))</f>
        <v/>
      </c>
      <c r="BV7" t="str">
        <f t="shared" si="5"/>
        <v/>
      </c>
      <c r="BW7" t="str">
        <f>IF(HRMOS応募者情報!AB7="", "",HRMOS応募者情報!AB7)</f>
        <v/>
      </c>
      <c r="BX7" t="str">
        <f>IF(HRMOS応募者情報!AC7="", "",HRMOS応募者情報!AC7)</f>
        <v/>
      </c>
      <c r="BY7" s="8" t="str">
        <f>IF(HRMOS応募者情報!AD7="", "",
    IF(OR(HRMOS応募者情報!AD7="中卒",
       HRMOS応募者情報!AD7="高卒",
       HRMOS応募者情報!AD7="新卒",
       HRMOS応募者情報!AD7="短期大学士",
       HRMOS応募者情報!AD7="学士",
       HRMOS応募者情報!AD7="修士",
       HRMOS応募者情報!AD7="ボランティア",
       HRMOS応募者情報!AD7="プロボノ",
       HRMOS応募者情報!AD7="博士"), HRMOS応募者情報!AD7, "その他")
)</f>
        <v/>
      </c>
      <c r="BZ7" t="str">
        <f>IF(HRMOS応募者情報!AE7="", "",TEXT(HRMOS応募者情報!AE7,"yyyy/mm/dd"))</f>
        <v/>
      </c>
      <c r="CA7" t="str">
        <f>IF(HRMOS応募者情報!AF7="", "",TEXT(HRMOS応募者情報!AF7,"yyyy/mm/dd"))</f>
        <v/>
      </c>
      <c r="CB7" t="str">
        <f t="shared" si="6"/>
        <v/>
      </c>
      <c r="CC7" t="str">
        <f>IF(HRMOS応募者情報!AG7="", "",HRMOS応募者情報!AG7)</f>
        <v/>
      </c>
      <c r="CD7" t="str">
        <f>IF(HRMOS応募者情報!AH7="", "",HRMOS応募者情報!AH7)</f>
        <v/>
      </c>
      <c r="CE7" s="8" t="str">
        <f>IF(HRMOS応募者情報!AI7="", "",
    IF(OR(HRMOS応募者情報!AI7="中卒",
       HRMOS応募者情報!AI7="高卒",
       HRMOS応募者情報!AI7="新卒",
       HRMOS応募者情報!AI7="短期大学士",
       HRMOS応募者情報!AI7="学士",
       HRMOS応募者情報!AI7="修士",
       HRMOS応募者情報!AI7="ボランティア",
       HRMOS応募者情報!AI7="プロボノ",
       HRMOS応募者情報!AI7="博士"), HRMOS応募者情報!AI7, "その他")
)</f>
        <v/>
      </c>
      <c r="CF7" t="str">
        <f>IF(HRMOS応募者情報!AJ7="", "",TEXT(HRMOS応募者情報!AJ7,"yyyy/mm/dd"))</f>
        <v/>
      </c>
      <c r="CG7" t="str">
        <f>IF(HRMOS応募者情報!AK7="", "",TEXT(HRMOS応募者情報!AK7,"yyyy/mm/dd"))</f>
        <v/>
      </c>
      <c r="CH7" t="str">
        <f t="shared" si="7"/>
        <v/>
      </c>
      <c r="CU7" t="str">
        <f>IF(HRMOS応募者情報!BG7="", "",HRMOS応募者情報!BG7)</f>
        <v/>
      </c>
      <c r="CV7" t="str">
        <f>IF(HRMOS応募者情報!BH7="", "",TEXT(HRMOS応募者情報!BH7,"yyyy/mm/dd"))</f>
        <v/>
      </c>
      <c r="CW7" t="str">
        <f>IF(HRMOS応募者情報!BI7="", "",HRMOS応募者情報!BI7)</f>
        <v/>
      </c>
      <c r="CX7" t="str">
        <f>IF(HRMOS応募者情報!BJ7="", "",TEXT(HRMOS応募者情報!BJ7,"yyyy/mm/dd"))</f>
        <v/>
      </c>
      <c r="CY7" t="str">
        <f>IF(HRMOS応募者情報!BK7="", "",HRMOS応募者情報!BK7)</f>
        <v/>
      </c>
      <c r="CZ7" t="str">
        <f>IF(HRMOS応募者情報!BL7="", "",TEXT(HRMOS応募者情報!BL7,"yyyy/mm/dd"))</f>
        <v/>
      </c>
    </row>
    <row r="8" spans="1:125" ht="273.75">
      <c r="A8" s="10" t="s">
        <v>124</v>
      </c>
      <c r="B8" t="str">
        <f>IF(HRMOS応募者情報!D8="", "","求人ID:"&amp;HRMOS応募者情報!D8)</f>
        <v/>
      </c>
      <c r="E8" t="str">
        <f>IF(HRMOS応募者情報!F8="", "", IF(OR(ISNUMBER(FIND(" ", HRMOS応募者情報!F8)), ISNUMBER(FIND("　", HRMOS応募者情報!F8))), LEFT(HRMOS応募者情報!F8, FIND(" ", SUBSTITUTE(HRMOS応募者情報!F8, "　", " ")) - 1), HRMOS応募者情報!F8) )</f>
        <v/>
      </c>
      <c r="F8" t="str">
        <f>IF(HRMOS応募者情報!F8="", "", IF(OR(ISNUMBER(FIND(" ", HRMOS応募者情報!F8)), ISNUMBER(FIND("　", HRMOS応募者情報!F8))), MID(HRMOS応募者情報!F8, FIND(" ", SUBSTITUTE(HRMOS応募者情報!F8, "　", " ")) + 1, LEN(HRMOS応募者情報!F8)), ""))</f>
        <v/>
      </c>
      <c r="G8" t="str">
        <f>IF(HRMOS応募者情報!G8="", "", IF(OR(ISNUMBER(FIND(" ", HRMOS応募者情報!G8)), ISNUMBER(FIND("　", HRMOS応募者情報!G8))), LEFT(HRMOS応募者情報!G8, FIND(" ", SUBSTITUTE(HRMOS応募者情報!G8, "　", " ")) - 1), HRMOS応募者情報!G8) )</f>
        <v/>
      </c>
      <c r="H8" t="str">
        <f>IF(HRMOS応募者情報!G8="", "", IF(OR(ISNUMBER(FIND(" ", HRMOS応募者情報!G8)), ISNUMBER(FIND("　", HRMOS応募者情報!G8))), MID(HRMOS応募者情報!G8, FIND(" ", SUBSTITUTE(HRMOS応募者情報!G8, "　", " ")) + 1, LEN(HRMOS応募者情報!G8)), ""))</f>
        <v/>
      </c>
      <c r="I8" t="str">
        <f>IF(HRMOS応募者情報!L8="", "",TEXT(HRMOS応募者情報!L8,"yyyy/mm/dd"))</f>
        <v/>
      </c>
      <c r="J8" s="8" t="str">
        <f>"応募ID : "&amp;HRMOS応募者情報!A8&amp;CHAR(10)&amp;
"求人ID : "&amp;HRMOS応募者情報!B8&amp;CHAR(10)&amp;
"求人名 : "&amp;HRMOS応募者情報!C8&amp;CHAR(10)&amp;
"応募経路 : "&amp;HRMOS応募者情報!Q8&amp;CHAR(10)&amp;
"応募経路詳細 : "&amp;HRMOS応募者情報!R8&amp;CHAR(10)&amp;
"レジュメ（フリーテキスト） :  "&amp;HRMOS応募者情報!S8&amp;CHAR(10)&amp;
"備考 :  "&amp;HRMOS応募者情報!T8&amp;CHAR(10)&amp;
"ラベル :  "&amp;HRMOS応募者情報!U8&amp;CHAR(10)&amp;
"応募者からのメッセージ :  "&amp;HRMOS応募者情報!V8&amp;CHAR(10)&amp;
"会社名_1 : "&amp;HRMOS応募者情報!AL8&amp;CHAR(10)&amp;
"業務内容_1 : "&amp;HRMOS応募者情報!AP8&amp;CHAR(10)&amp;
"会社名_2 : "&amp;HRMOS応募者情報!AS8&amp;CHAR(10)&amp;
"業務内容_2 : "&amp;HRMOS応募者情報!AW8&amp;CHAR(10)&amp;
"会社名_3 : "&amp;HRMOS応募者情報!AZ8&amp;CHAR(10)&amp;
"業務内容_3 : "&amp;HRMOS応募者情報!BD8&amp;CHAR(10)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8" t="str">
        <f>IF(HRMOS応募者情報!M8="", "",HRMOS応募者情報!M8)</f>
        <v/>
      </c>
      <c r="M8" t="str">
        <f>IF(HRMOS応募者情報!I8="", "",HRMOS応募者情報!I8)</f>
        <v/>
      </c>
      <c r="N8" t="str">
        <f>IF(HRMOS応募者情報!I8="", "","プライベート")</f>
        <v/>
      </c>
      <c r="O8" t="str">
        <f>IF(HRMOS応募者情報!H8="", "",SUBSTITUTE(SUBSTITUTE(HRMOS応募者情報!H8, "+", ""), "-", ""))</f>
        <v/>
      </c>
      <c r="P8" t="str">
        <f>IF(HRMOS応募者情報!N8="", "",SUBSTITUTE(SUBSTITUTE(HRMOS応募者情報!N8, "+", ""), "-", ""))</f>
        <v/>
      </c>
      <c r="R8" t="str">
        <f>IF(HRMOS応募者情報!O8="", "",HRMOS応募者情報!O8)</f>
        <v/>
      </c>
      <c r="S8" t="str">
        <f>IF(HRMOS応募者情報!P8="", "",HRMOS応募者情報!P8)</f>
        <v/>
      </c>
      <c r="W8" t="str">
        <f>IF(HRMOS応募者情報!E8="", "",TEXT(HRMOS応募者情報!E8,"yyyy/mm/dd HH:MM:SS"))</f>
        <v/>
      </c>
      <c r="X8" t="str">
        <f>IF(HRMOS応募者情報!J8="", "",HRMOS応募者情報!J8)</f>
        <v/>
      </c>
      <c r="Y8" t="str">
        <f>IF(HRMOS応募者情報!K8="", "",HRMOS応募者情報!K8)</f>
        <v/>
      </c>
      <c r="AH8" t="str">
        <f>IF(HRMOS応募者情報!AL8="", "", IF(AK8="新卒", "(新卒)"&amp;LEFT(HRMOS応募者情報!AL8, 100), LEFT(HRMOS応募者情報!AL8, 100)))</f>
        <v/>
      </c>
      <c r="AI8" t="str">
        <f>IF(HRMOS応募者情報!AN8="", "",HRMOS応募者情報!AN8)</f>
        <v/>
      </c>
      <c r="AJ8" t="str">
        <f>IF(HRMOS応募者情報!AM8="", "",HRMOS応募者情報!AM8)</f>
        <v/>
      </c>
      <c r="AK8" t="str">
        <f>IF(OR(HRMOS応募者情報!AO8="正社員",
       HRMOS応募者情報!AO8="契約社員",
       HRMOS応募者情報!AO8="新卒",
       HRMOS応募者情報!AO8="業務委託",
       HRMOS応募者情報!AO8="インターン",
       HRMOS応募者情報!AO8="アルバイト・パート",
       HRMOS応募者情報!AO8="ボランティア",
       HRMOS応募者情報!AO8="プロボノ",
       HRMOS応募者情報!AO8="派遣社員"), HRMOS応募者情報!AO8, "")</f>
        <v/>
      </c>
      <c r="AL8" t="str">
        <f>IF(HRMOS応募者情報!AQ8="", "",TEXT(HRMOS応募者情報!AQ8,"yyyy/mm/dd"))</f>
        <v/>
      </c>
      <c r="AM8" t="str">
        <f>IF(HRMOS応募者情報!AR8="", "",TEXT(HRMOS応募者情報!AR8,"yyyy/mm/dd"))</f>
        <v/>
      </c>
      <c r="AN8" t="str">
        <f t="shared" si="0"/>
        <v/>
      </c>
      <c r="AO8" t="str">
        <f>IF(HRMOS応募者情報!AS8="", "", IF(AR8="新卒", "(新卒)"&amp;LEFT(HRMOS応募者情報!AS8, 100), LEFT(HRMOS応募者情報!AS8, 100)))</f>
        <v/>
      </c>
      <c r="AP8" t="str">
        <f>IF(HRMOS応募者情報!AU8="", "",HRMOS応募者情報!AU8)</f>
        <v/>
      </c>
      <c r="AQ8" t="str">
        <f>IF(HRMOS応募者情報!AT8="", "",HRMOS応募者情報!AT8)</f>
        <v/>
      </c>
      <c r="AR8" t="str">
        <f>IF(OR(HRMOS応募者情報!AV8="正社員",
       HRMOS応募者情報!AV8="契約社員",
       HRMOS応募者情報!AV8="新卒",
       HRMOS応募者情報!AV8="業務委託",
       HRMOS応募者情報!AV8="インターン",
       HRMOS応募者情報!AV8="アルバイト・パート",
       HRMOS応募者情報!AV8="ボランティア",
       HRMOS応募者情報!AV8="プロボノ",
       HRMOS応募者情報!AV8="派遣社員"), HRMOS応募者情報!AV8, "")</f>
        <v/>
      </c>
      <c r="AS8" t="str">
        <f>IF(HRMOS応募者情報!AX8="", "",TEXT(HRMOS応募者情報!AX8,"yyyy/mm/dd"))</f>
        <v/>
      </c>
      <c r="AT8" t="str">
        <f>IF(HRMOS応募者情報!AY8="", "",TEXT(HRMOS応募者情報!AY8,"yyyy/mm/dd"))</f>
        <v/>
      </c>
      <c r="AU8" t="str">
        <f t="shared" si="1"/>
        <v/>
      </c>
      <c r="AV8" t="str">
        <f>IF(HRMOS応募者情報!AZ8="", "", IF(AY8="新卒", "(新卒)"&amp;LEFT(HRMOS応募者情報!AZ8, 100), LEFT(HRMOS応募者情報!AZ8, 100)))</f>
        <v/>
      </c>
      <c r="AW8" t="str">
        <f>IF(HRMOS応募者情報!BB8="", "",HRMOS応募者情報!BB8)</f>
        <v/>
      </c>
      <c r="AX8" t="str">
        <f>IF(HRMOS応募者情報!BA8="", "",HRMOS応募者情報!BA8)</f>
        <v/>
      </c>
      <c r="AY8" t="str">
        <f>IF(OR(HRMOS応募者情報!BC8="正社員",
       HRMOS応募者情報!BC8="契約社員",
       HRMOS応募者情報!BC8="新卒",
       HRMOS応募者情報!BC8="業務委託",
       HRMOS応募者情報!BC8="インターン",
       HRMOS応募者情報!BC8="アルバイト・パート",
       HRMOS応募者情報!BC8="ボランティア",
       HRMOS応募者情報!BC8="プロボノ",
       HRMOS応募者情報!BC8="派遣社員"), HRMOS応募者情報!BC8, "")</f>
        <v/>
      </c>
      <c r="AZ8" t="str">
        <f>IF(HRMOS応募者情報!BE8="", "",TEXT(HRMOS応募者情報!BE8,"yyyy/mm/dd"))</f>
        <v/>
      </c>
      <c r="BA8" t="str">
        <f>IF(HRMOS応募者情報!BF8="", "",TEXT(HRMOS応募者情報!BF8,"yyyy/mm/dd"))</f>
        <v/>
      </c>
      <c r="BB8" t="str">
        <f t="shared" si="2"/>
        <v/>
      </c>
      <c r="BI8" t="str">
        <f t="shared" si="3"/>
        <v/>
      </c>
      <c r="BP8" t="str">
        <f t="shared" si="4"/>
        <v/>
      </c>
      <c r="BQ8" t="str">
        <f>IF(HRMOS応募者情報!W8="", "",HRMOS応募者情報!W8)</f>
        <v/>
      </c>
      <c r="BR8" t="str">
        <f>IF(HRMOS応募者情報!X8="", "",HRMOS応募者情報!X8)</f>
        <v/>
      </c>
      <c r="BS8" s="8" t="str">
        <f>IF(HRMOS応募者情報!Y8="", "",
    IF(OR(HRMOS応募者情報!Y8="中卒",
       HRMOS応募者情報!Y8="高卒",
       HRMOS応募者情報!Y8="新卒",
       HRMOS応募者情報!Y8="短期大学士",
       HRMOS応募者情報!Y8="学士",
       HRMOS応募者情報!Y8="修士",
       HRMOS応募者情報!Y8="ボランティア",
       HRMOS応募者情報!Y8="プロボノ",
       HRMOS応募者情報!Y8="博士"), HRMOS応募者情報!Y8, "その他")
)</f>
        <v/>
      </c>
      <c r="BT8" t="str">
        <f>IF(HRMOS応募者情報!Z8="", "",TEXT(HRMOS応募者情報!Z8,"yyyy/mm/dd"))</f>
        <v/>
      </c>
      <c r="BU8" t="str">
        <f>IF(HRMOS応募者情報!AA8="", "",TEXT(HRMOS応募者情報!AA8,"yyyy/mm/dd"))</f>
        <v/>
      </c>
      <c r="BV8" t="str">
        <f t="shared" si="5"/>
        <v/>
      </c>
      <c r="BW8" t="str">
        <f>IF(HRMOS応募者情報!AB8="", "",HRMOS応募者情報!AB8)</f>
        <v/>
      </c>
      <c r="BX8" t="str">
        <f>IF(HRMOS応募者情報!AC8="", "",HRMOS応募者情報!AC8)</f>
        <v/>
      </c>
      <c r="BY8" s="8" t="str">
        <f>IF(HRMOS応募者情報!AD8="", "",
    IF(OR(HRMOS応募者情報!AD8="中卒",
       HRMOS応募者情報!AD8="高卒",
       HRMOS応募者情報!AD8="新卒",
       HRMOS応募者情報!AD8="短期大学士",
       HRMOS応募者情報!AD8="学士",
       HRMOS応募者情報!AD8="修士",
       HRMOS応募者情報!AD8="ボランティア",
       HRMOS応募者情報!AD8="プロボノ",
       HRMOS応募者情報!AD8="博士"), HRMOS応募者情報!AD8, "その他")
)</f>
        <v/>
      </c>
      <c r="BZ8" t="str">
        <f>IF(HRMOS応募者情報!AE8="", "",TEXT(HRMOS応募者情報!AE8,"yyyy/mm/dd"))</f>
        <v/>
      </c>
      <c r="CA8" t="str">
        <f>IF(HRMOS応募者情報!AF8="", "",TEXT(HRMOS応募者情報!AF8,"yyyy/mm/dd"))</f>
        <v/>
      </c>
      <c r="CB8" t="str">
        <f t="shared" si="6"/>
        <v/>
      </c>
      <c r="CC8" t="str">
        <f>IF(HRMOS応募者情報!AG8="", "",HRMOS応募者情報!AG8)</f>
        <v/>
      </c>
      <c r="CD8" t="str">
        <f>IF(HRMOS応募者情報!AH8="", "",HRMOS応募者情報!AH8)</f>
        <v/>
      </c>
      <c r="CE8" s="8" t="str">
        <f>IF(HRMOS応募者情報!AI8="", "",
    IF(OR(HRMOS応募者情報!AI8="中卒",
       HRMOS応募者情報!AI8="高卒",
       HRMOS応募者情報!AI8="新卒",
       HRMOS応募者情報!AI8="短期大学士",
       HRMOS応募者情報!AI8="学士",
       HRMOS応募者情報!AI8="修士",
       HRMOS応募者情報!AI8="ボランティア",
       HRMOS応募者情報!AI8="プロボノ",
       HRMOS応募者情報!AI8="博士"), HRMOS応募者情報!AI8, "その他")
)</f>
        <v/>
      </c>
      <c r="CF8" t="str">
        <f>IF(HRMOS応募者情報!AJ8="", "",TEXT(HRMOS応募者情報!AJ8,"yyyy/mm/dd"))</f>
        <v/>
      </c>
      <c r="CG8" t="str">
        <f>IF(HRMOS応募者情報!AK8="", "",TEXT(HRMOS応募者情報!AK8,"yyyy/mm/dd"))</f>
        <v/>
      </c>
      <c r="CH8" t="str">
        <f t="shared" si="7"/>
        <v/>
      </c>
      <c r="CU8" t="str">
        <f>IF(HRMOS応募者情報!BG8="", "",HRMOS応募者情報!BG8)</f>
        <v/>
      </c>
      <c r="CV8" t="str">
        <f>IF(HRMOS応募者情報!BH8="", "",TEXT(HRMOS応募者情報!BH8,"yyyy/mm/dd"))</f>
        <v/>
      </c>
      <c r="CW8" t="str">
        <f>IF(HRMOS応募者情報!BI8="", "",HRMOS応募者情報!BI8)</f>
        <v/>
      </c>
      <c r="CX8" t="str">
        <f>IF(HRMOS応募者情報!BJ8="", "",TEXT(HRMOS応募者情報!BJ8,"yyyy/mm/dd"))</f>
        <v/>
      </c>
      <c r="CY8" t="str">
        <f>IF(HRMOS応募者情報!BK8="", "",HRMOS応募者情報!BK8)</f>
        <v/>
      </c>
      <c r="CZ8" t="str">
        <f>IF(HRMOS応募者情報!BL8="", "",TEXT(HRMOS応募者情報!BL8,"yyyy/mm/dd"))</f>
        <v/>
      </c>
    </row>
    <row r="9" spans="1:125" ht="273.75">
      <c r="A9" s="10" t="s">
        <v>124</v>
      </c>
      <c r="B9" t="str">
        <f>IF(HRMOS応募者情報!D9="", "","求人ID:"&amp;HRMOS応募者情報!D9)</f>
        <v/>
      </c>
      <c r="E9" t="str">
        <f>IF(HRMOS応募者情報!F9="", "", IF(OR(ISNUMBER(FIND(" ", HRMOS応募者情報!F9)), ISNUMBER(FIND("　", HRMOS応募者情報!F9))), LEFT(HRMOS応募者情報!F9, FIND(" ", SUBSTITUTE(HRMOS応募者情報!F9, "　", " ")) - 1), HRMOS応募者情報!F9) )</f>
        <v/>
      </c>
      <c r="F9" t="str">
        <f>IF(HRMOS応募者情報!F9="", "", IF(OR(ISNUMBER(FIND(" ", HRMOS応募者情報!F9)), ISNUMBER(FIND("　", HRMOS応募者情報!F9))), MID(HRMOS応募者情報!F9, FIND(" ", SUBSTITUTE(HRMOS応募者情報!F9, "　", " ")) + 1, LEN(HRMOS応募者情報!F9)), ""))</f>
        <v/>
      </c>
      <c r="G9" t="str">
        <f>IF(HRMOS応募者情報!G9="", "", IF(OR(ISNUMBER(FIND(" ", HRMOS応募者情報!G9)), ISNUMBER(FIND("　", HRMOS応募者情報!G9))), LEFT(HRMOS応募者情報!G9, FIND(" ", SUBSTITUTE(HRMOS応募者情報!G9, "　", " ")) - 1), HRMOS応募者情報!G9) )</f>
        <v/>
      </c>
      <c r="H9" t="str">
        <f>IF(HRMOS応募者情報!G9="", "", IF(OR(ISNUMBER(FIND(" ", HRMOS応募者情報!G9)), ISNUMBER(FIND("　", HRMOS応募者情報!G9))), MID(HRMOS応募者情報!G9, FIND(" ", SUBSTITUTE(HRMOS応募者情報!G9, "　", " ")) + 1, LEN(HRMOS応募者情報!G9)), ""))</f>
        <v/>
      </c>
      <c r="I9" t="str">
        <f>IF(HRMOS応募者情報!L9="", "",TEXT(HRMOS応募者情報!L9,"yyyy/mm/dd"))</f>
        <v/>
      </c>
      <c r="J9" s="8" t="str">
        <f>"応募ID : "&amp;HRMOS応募者情報!A9&amp;CHAR(10)&amp;
"求人ID : "&amp;HRMOS応募者情報!B9&amp;CHAR(10)&amp;
"求人名 : "&amp;HRMOS応募者情報!C9&amp;CHAR(10)&amp;
"応募経路 : "&amp;HRMOS応募者情報!Q9&amp;CHAR(10)&amp;
"応募経路詳細 : "&amp;HRMOS応募者情報!R9&amp;CHAR(10)&amp;
"レジュメ（フリーテキスト） :  "&amp;HRMOS応募者情報!S9&amp;CHAR(10)&amp;
"備考 :  "&amp;HRMOS応募者情報!T9&amp;CHAR(10)&amp;
"ラベル :  "&amp;HRMOS応募者情報!U9&amp;CHAR(10)&amp;
"応募者からのメッセージ :  "&amp;HRMOS応募者情報!V9&amp;CHAR(10)&amp;
"会社名_1 : "&amp;HRMOS応募者情報!AL9&amp;CHAR(10)&amp;
"業務内容_1 : "&amp;HRMOS応募者情報!AP9&amp;CHAR(10)&amp;
"会社名_2 : "&amp;HRMOS応募者情報!AS9&amp;CHAR(10)&amp;
"業務内容_2 : "&amp;HRMOS応募者情報!AW9&amp;CHAR(10)&amp;
"会社名_3 : "&amp;HRMOS応募者情報!AZ9&amp;CHAR(10)&amp;
"業務内容_3 : "&amp;HRMOS応募者情報!BD9&amp;CHAR(10)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9" t="str">
        <f>IF(HRMOS応募者情報!M9="", "",HRMOS応募者情報!M9)</f>
        <v/>
      </c>
      <c r="M9" t="str">
        <f>IF(HRMOS応募者情報!I9="", "",HRMOS応募者情報!I9)</f>
        <v/>
      </c>
      <c r="N9" t="str">
        <f>IF(HRMOS応募者情報!I9="", "","プライベート")</f>
        <v/>
      </c>
      <c r="O9" t="str">
        <f>IF(HRMOS応募者情報!H9="", "",SUBSTITUTE(SUBSTITUTE(HRMOS応募者情報!H9, "+", ""), "-", ""))</f>
        <v/>
      </c>
      <c r="P9" t="str">
        <f>IF(HRMOS応募者情報!N9="", "",SUBSTITUTE(SUBSTITUTE(HRMOS応募者情報!N9, "+", ""), "-", ""))</f>
        <v/>
      </c>
      <c r="R9" t="str">
        <f>IF(HRMOS応募者情報!O9="", "",HRMOS応募者情報!O9)</f>
        <v/>
      </c>
      <c r="S9" t="str">
        <f>IF(HRMOS応募者情報!P9="", "",HRMOS応募者情報!P9)</f>
        <v/>
      </c>
      <c r="W9" t="str">
        <f>IF(HRMOS応募者情報!E9="", "",TEXT(HRMOS応募者情報!E9,"yyyy/mm/dd HH:MM:SS"))</f>
        <v/>
      </c>
      <c r="X9" t="str">
        <f>IF(HRMOS応募者情報!J9="", "",HRMOS応募者情報!J9)</f>
        <v/>
      </c>
      <c r="Y9" t="str">
        <f>IF(HRMOS応募者情報!K9="", "",HRMOS応募者情報!K9)</f>
        <v/>
      </c>
      <c r="AH9" t="str">
        <f>IF(HRMOS応募者情報!AL9="", "", IF(AK9="新卒", "(新卒)"&amp;LEFT(HRMOS応募者情報!AL9, 100), LEFT(HRMOS応募者情報!AL9, 100)))</f>
        <v/>
      </c>
      <c r="AI9" t="str">
        <f>IF(HRMOS応募者情報!AN9="", "",HRMOS応募者情報!AN9)</f>
        <v/>
      </c>
      <c r="AJ9" t="str">
        <f>IF(HRMOS応募者情報!AM9="", "",HRMOS応募者情報!AM9)</f>
        <v/>
      </c>
      <c r="AK9" t="str">
        <f>IF(OR(HRMOS応募者情報!AO9="正社員",
       HRMOS応募者情報!AO9="契約社員",
       HRMOS応募者情報!AO9="新卒",
       HRMOS応募者情報!AO9="業務委託",
       HRMOS応募者情報!AO9="インターン",
       HRMOS応募者情報!AO9="アルバイト・パート",
       HRMOS応募者情報!AO9="ボランティア",
       HRMOS応募者情報!AO9="プロボノ",
       HRMOS応募者情報!AO9="派遣社員"), HRMOS応募者情報!AO9, "")</f>
        <v/>
      </c>
      <c r="AL9" t="str">
        <f>IF(HRMOS応募者情報!AQ9="", "",TEXT(HRMOS応募者情報!AQ9,"yyyy/mm/dd"))</f>
        <v/>
      </c>
      <c r="AM9" t="str">
        <f>IF(HRMOS応募者情報!AR9="", "",TEXT(HRMOS応募者情報!AR9,"yyyy/mm/dd"))</f>
        <v/>
      </c>
      <c r="AN9" t="str">
        <f t="shared" si="0"/>
        <v/>
      </c>
      <c r="AO9" t="str">
        <f>IF(HRMOS応募者情報!AS9="", "", IF(AR9="新卒", "(新卒)"&amp;LEFT(HRMOS応募者情報!AS9, 100), LEFT(HRMOS応募者情報!AS9, 100)))</f>
        <v/>
      </c>
      <c r="AP9" t="str">
        <f>IF(HRMOS応募者情報!AU9="", "",HRMOS応募者情報!AU9)</f>
        <v/>
      </c>
      <c r="AQ9" t="str">
        <f>IF(HRMOS応募者情報!AT9="", "",HRMOS応募者情報!AT9)</f>
        <v/>
      </c>
      <c r="AR9" t="str">
        <f>IF(OR(HRMOS応募者情報!AV9="正社員",
       HRMOS応募者情報!AV9="契約社員",
       HRMOS応募者情報!AV9="新卒",
       HRMOS応募者情報!AV9="業務委託",
       HRMOS応募者情報!AV9="インターン",
       HRMOS応募者情報!AV9="アルバイト・パート",
       HRMOS応募者情報!AV9="ボランティア",
       HRMOS応募者情報!AV9="プロボノ",
       HRMOS応募者情報!AV9="派遣社員"), HRMOS応募者情報!AV9, "")</f>
        <v/>
      </c>
      <c r="AS9" t="str">
        <f>IF(HRMOS応募者情報!AX9="", "",TEXT(HRMOS応募者情報!AX9,"yyyy/mm/dd"))</f>
        <v/>
      </c>
      <c r="AT9" t="str">
        <f>IF(HRMOS応募者情報!AY9="", "",TEXT(HRMOS応募者情報!AY9,"yyyy/mm/dd"))</f>
        <v/>
      </c>
      <c r="AU9" t="str">
        <f t="shared" si="1"/>
        <v/>
      </c>
      <c r="AV9" t="str">
        <f>IF(HRMOS応募者情報!AZ9="", "", IF(AY9="新卒", "(新卒)"&amp;LEFT(HRMOS応募者情報!AZ9, 100), LEFT(HRMOS応募者情報!AZ9, 100)))</f>
        <v/>
      </c>
      <c r="AW9" t="str">
        <f>IF(HRMOS応募者情報!BB9="", "",HRMOS応募者情報!BB9)</f>
        <v/>
      </c>
      <c r="AX9" t="str">
        <f>IF(HRMOS応募者情報!BA9="", "",HRMOS応募者情報!BA9)</f>
        <v/>
      </c>
      <c r="AY9" t="str">
        <f>IF(OR(HRMOS応募者情報!BC9="正社員",
       HRMOS応募者情報!BC9="契約社員",
       HRMOS応募者情報!BC9="新卒",
       HRMOS応募者情報!BC9="業務委託",
       HRMOS応募者情報!BC9="インターン",
       HRMOS応募者情報!BC9="アルバイト・パート",
       HRMOS応募者情報!BC9="ボランティア",
       HRMOS応募者情報!BC9="プロボノ",
       HRMOS応募者情報!BC9="派遣社員"), HRMOS応募者情報!BC9, "")</f>
        <v/>
      </c>
      <c r="AZ9" t="str">
        <f>IF(HRMOS応募者情報!BE9="", "",TEXT(HRMOS応募者情報!BE9,"yyyy/mm/dd"))</f>
        <v/>
      </c>
      <c r="BA9" t="str">
        <f>IF(HRMOS応募者情報!BF9="", "",TEXT(HRMOS応募者情報!BF9,"yyyy/mm/dd"))</f>
        <v/>
      </c>
      <c r="BB9" t="str">
        <f t="shared" si="2"/>
        <v/>
      </c>
      <c r="BI9" t="str">
        <f t="shared" si="3"/>
        <v/>
      </c>
      <c r="BP9" t="str">
        <f t="shared" si="4"/>
        <v/>
      </c>
      <c r="BQ9" t="str">
        <f>IF(HRMOS応募者情報!W9="", "",HRMOS応募者情報!W9)</f>
        <v/>
      </c>
      <c r="BR9" t="str">
        <f>IF(HRMOS応募者情報!X9="", "",HRMOS応募者情報!X9)</f>
        <v/>
      </c>
      <c r="BS9" s="8" t="str">
        <f>IF(HRMOS応募者情報!Y9="", "",
    IF(OR(HRMOS応募者情報!Y9="中卒",
       HRMOS応募者情報!Y9="高卒",
       HRMOS応募者情報!Y9="新卒",
       HRMOS応募者情報!Y9="短期大学士",
       HRMOS応募者情報!Y9="学士",
       HRMOS応募者情報!Y9="修士",
       HRMOS応募者情報!Y9="ボランティア",
       HRMOS応募者情報!Y9="プロボノ",
       HRMOS応募者情報!Y9="博士"), HRMOS応募者情報!Y9, "その他")
)</f>
        <v/>
      </c>
      <c r="BT9" t="str">
        <f>IF(HRMOS応募者情報!Z9="", "",TEXT(HRMOS応募者情報!Z9,"yyyy/mm/dd"))</f>
        <v/>
      </c>
      <c r="BU9" t="str">
        <f>IF(HRMOS応募者情報!AA9="", "",TEXT(HRMOS応募者情報!AA9,"yyyy/mm/dd"))</f>
        <v/>
      </c>
      <c r="BV9" t="str">
        <f t="shared" si="5"/>
        <v/>
      </c>
      <c r="BW9" t="str">
        <f>IF(HRMOS応募者情報!AB9="", "",HRMOS応募者情報!AB9)</f>
        <v/>
      </c>
      <c r="BX9" t="str">
        <f>IF(HRMOS応募者情報!AC9="", "",HRMOS応募者情報!AC9)</f>
        <v/>
      </c>
      <c r="BY9" s="8" t="str">
        <f>IF(HRMOS応募者情報!AD9="", "",
    IF(OR(HRMOS応募者情報!AD9="中卒",
       HRMOS応募者情報!AD9="高卒",
       HRMOS応募者情報!AD9="新卒",
       HRMOS応募者情報!AD9="短期大学士",
       HRMOS応募者情報!AD9="学士",
       HRMOS応募者情報!AD9="修士",
       HRMOS応募者情報!AD9="ボランティア",
       HRMOS応募者情報!AD9="プロボノ",
       HRMOS応募者情報!AD9="博士"), HRMOS応募者情報!AD9, "その他")
)</f>
        <v/>
      </c>
      <c r="BZ9" t="str">
        <f>IF(HRMOS応募者情報!AE9="", "",TEXT(HRMOS応募者情報!AE9,"yyyy/mm/dd"))</f>
        <v/>
      </c>
      <c r="CA9" t="str">
        <f>IF(HRMOS応募者情報!AF9="", "",TEXT(HRMOS応募者情報!AF9,"yyyy/mm/dd"))</f>
        <v/>
      </c>
      <c r="CB9" t="str">
        <f t="shared" si="6"/>
        <v/>
      </c>
      <c r="CC9" t="str">
        <f>IF(HRMOS応募者情報!AG9="", "",HRMOS応募者情報!AG9)</f>
        <v/>
      </c>
      <c r="CD9" t="str">
        <f>IF(HRMOS応募者情報!AH9="", "",HRMOS応募者情報!AH9)</f>
        <v/>
      </c>
      <c r="CE9" s="8" t="str">
        <f>IF(HRMOS応募者情報!AI9="", "",
    IF(OR(HRMOS応募者情報!AI9="中卒",
       HRMOS応募者情報!AI9="高卒",
       HRMOS応募者情報!AI9="新卒",
       HRMOS応募者情報!AI9="短期大学士",
       HRMOS応募者情報!AI9="学士",
       HRMOS応募者情報!AI9="修士",
       HRMOS応募者情報!AI9="ボランティア",
       HRMOS応募者情報!AI9="プロボノ",
       HRMOS応募者情報!AI9="博士"), HRMOS応募者情報!AI9, "その他")
)</f>
        <v/>
      </c>
      <c r="CF9" t="str">
        <f>IF(HRMOS応募者情報!AJ9="", "",TEXT(HRMOS応募者情報!AJ9,"yyyy/mm/dd"))</f>
        <v/>
      </c>
      <c r="CG9" t="str">
        <f>IF(HRMOS応募者情報!AK9="", "",TEXT(HRMOS応募者情報!AK9,"yyyy/mm/dd"))</f>
        <v/>
      </c>
      <c r="CH9" t="str">
        <f t="shared" si="7"/>
        <v/>
      </c>
      <c r="CU9" t="str">
        <f>IF(HRMOS応募者情報!BG9="", "",HRMOS応募者情報!BG9)</f>
        <v/>
      </c>
      <c r="CV9" t="str">
        <f>IF(HRMOS応募者情報!BH9="", "",TEXT(HRMOS応募者情報!BH9,"yyyy/mm/dd"))</f>
        <v/>
      </c>
      <c r="CW9" t="str">
        <f>IF(HRMOS応募者情報!BI9="", "",HRMOS応募者情報!BI9)</f>
        <v/>
      </c>
      <c r="CX9" t="str">
        <f>IF(HRMOS応募者情報!BJ9="", "",TEXT(HRMOS応募者情報!BJ9,"yyyy/mm/dd"))</f>
        <v/>
      </c>
      <c r="CY9" t="str">
        <f>IF(HRMOS応募者情報!BK9="", "",HRMOS応募者情報!BK9)</f>
        <v/>
      </c>
      <c r="CZ9" t="str">
        <f>IF(HRMOS応募者情報!BL9="", "",TEXT(HRMOS応募者情報!BL9,"yyyy/mm/dd"))</f>
        <v/>
      </c>
    </row>
    <row r="10" spans="1:125" ht="273.75">
      <c r="A10" s="10" t="s">
        <v>124</v>
      </c>
      <c r="B10" t="str">
        <f>IF(HRMOS応募者情報!D10="", "","求人ID:"&amp;HRMOS応募者情報!D10)</f>
        <v/>
      </c>
      <c r="E10" t="str">
        <f>IF(HRMOS応募者情報!F10="", "", IF(OR(ISNUMBER(FIND(" ", HRMOS応募者情報!F10)), ISNUMBER(FIND("　", HRMOS応募者情報!F10))), LEFT(HRMOS応募者情報!F10, FIND(" ", SUBSTITUTE(HRMOS応募者情報!F10, "　", " ")) - 1), HRMOS応募者情報!F10) )</f>
        <v/>
      </c>
      <c r="F10" t="str">
        <f>IF(HRMOS応募者情報!F10="", "", IF(OR(ISNUMBER(FIND(" ", HRMOS応募者情報!F10)), ISNUMBER(FIND("　", HRMOS応募者情報!F10))), MID(HRMOS応募者情報!F10, FIND(" ", SUBSTITUTE(HRMOS応募者情報!F10, "　", " ")) + 1, LEN(HRMOS応募者情報!F10)), ""))</f>
        <v/>
      </c>
      <c r="G10" t="str">
        <f>IF(HRMOS応募者情報!G10="", "", IF(OR(ISNUMBER(FIND(" ", HRMOS応募者情報!G10)), ISNUMBER(FIND("　", HRMOS応募者情報!G10))), LEFT(HRMOS応募者情報!G10, FIND(" ", SUBSTITUTE(HRMOS応募者情報!G10, "　", " ")) - 1), HRMOS応募者情報!G10) )</f>
        <v/>
      </c>
      <c r="H10" t="str">
        <f>IF(HRMOS応募者情報!G10="", "", IF(OR(ISNUMBER(FIND(" ", HRMOS応募者情報!G10)), ISNUMBER(FIND("　", HRMOS応募者情報!G10))), MID(HRMOS応募者情報!G10, FIND(" ", SUBSTITUTE(HRMOS応募者情報!G10, "　", " ")) + 1, LEN(HRMOS応募者情報!G10)), ""))</f>
        <v/>
      </c>
      <c r="I10" t="str">
        <f>IF(HRMOS応募者情報!L10="", "",TEXT(HRMOS応募者情報!L10,"yyyy/mm/dd"))</f>
        <v/>
      </c>
      <c r="J10" s="8" t="str">
        <f>"応募ID : "&amp;HRMOS応募者情報!A10&amp;CHAR(10)&amp;
"求人ID : "&amp;HRMOS応募者情報!B10&amp;CHAR(10)&amp;
"求人名 : "&amp;HRMOS応募者情報!C10&amp;CHAR(10)&amp;
"応募経路 : "&amp;HRMOS応募者情報!Q10&amp;CHAR(10)&amp;
"応募経路詳細 : "&amp;HRMOS応募者情報!R10&amp;CHAR(10)&amp;
"レジュメ（フリーテキスト） :  "&amp;HRMOS応募者情報!S10&amp;CHAR(10)&amp;
"備考 :  "&amp;HRMOS応募者情報!T10&amp;CHAR(10)&amp;
"ラベル :  "&amp;HRMOS応募者情報!U10&amp;CHAR(10)&amp;
"応募者からのメッセージ :  "&amp;HRMOS応募者情報!V10&amp;CHAR(10)&amp;
"会社名_1 : "&amp;HRMOS応募者情報!AL10&amp;CHAR(10)&amp;
"業務内容_1 : "&amp;HRMOS応募者情報!AP10&amp;CHAR(10)&amp;
"会社名_2 : "&amp;HRMOS応募者情報!AS10&amp;CHAR(10)&amp;
"業務内容_2 : "&amp;HRMOS応募者情報!AW10&amp;CHAR(10)&amp;
"会社名_3 : "&amp;HRMOS応募者情報!AZ10&amp;CHAR(10)&amp;
"業務内容_3 : "&amp;HRMOS応募者情報!BD10&amp;CHAR(10)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10" t="str">
        <f>IF(HRMOS応募者情報!M10="", "",HRMOS応募者情報!M10)</f>
        <v/>
      </c>
      <c r="M10" t="str">
        <f>IF(HRMOS応募者情報!I10="", "",HRMOS応募者情報!I10)</f>
        <v/>
      </c>
      <c r="N10" t="str">
        <f>IF(HRMOS応募者情報!I10="", "","プライベート")</f>
        <v/>
      </c>
      <c r="O10" t="str">
        <f>IF(HRMOS応募者情報!H10="", "",SUBSTITUTE(SUBSTITUTE(HRMOS応募者情報!H10, "+", ""), "-", ""))</f>
        <v/>
      </c>
      <c r="P10" t="str">
        <f>IF(HRMOS応募者情報!N10="", "",SUBSTITUTE(SUBSTITUTE(HRMOS応募者情報!N10, "+", ""), "-", ""))</f>
        <v/>
      </c>
      <c r="R10" t="str">
        <f>IF(HRMOS応募者情報!O10="", "",HRMOS応募者情報!O10)</f>
        <v/>
      </c>
      <c r="S10" t="str">
        <f>IF(HRMOS応募者情報!P10="", "",HRMOS応募者情報!P10)</f>
        <v/>
      </c>
      <c r="W10" t="str">
        <f>IF(HRMOS応募者情報!E10="", "",TEXT(HRMOS応募者情報!E10,"yyyy/mm/dd HH:MM:SS"))</f>
        <v/>
      </c>
      <c r="X10" t="str">
        <f>IF(HRMOS応募者情報!J10="", "",HRMOS応募者情報!J10)</f>
        <v/>
      </c>
      <c r="Y10" t="str">
        <f>IF(HRMOS応募者情報!K10="", "",HRMOS応募者情報!K10)</f>
        <v/>
      </c>
      <c r="AH10" t="str">
        <f>IF(HRMOS応募者情報!AL10="", "", IF(AK10="新卒", "(新卒)"&amp;LEFT(HRMOS応募者情報!AL10, 100), LEFT(HRMOS応募者情報!AL10, 100)))</f>
        <v/>
      </c>
      <c r="AI10" t="str">
        <f>IF(HRMOS応募者情報!AN10="", "",HRMOS応募者情報!AN10)</f>
        <v/>
      </c>
      <c r="AJ10" t="str">
        <f>IF(HRMOS応募者情報!AM10="", "",HRMOS応募者情報!AM10)</f>
        <v/>
      </c>
      <c r="AK10" t="str">
        <f>IF(OR(HRMOS応募者情報!AO10="正社員",
       HRMOS応募者情報!AO10="契約社員",
       HRMOS応募者情報!AO10="新卒",
       HRMOS応募者情報!AO10="業務委託",
       HRMOS応募者情報!AO10="インターン",
       HRMOS応募者情報!AO10="アルバイト・パート",
       HRMOS応募者情報!AO10="ボランティア",
       HRMOS応募者情報!AO10="プロボノ",
       HRMOS応募者情報!AO10="派遣社員"), HRMOS応募者情報!AO10, "")</f>
        <v/>
      </c>
      <c r="AL10" t="str">
        <f>IF(HRMOS応募者情報!AQ10="", "",TEXT(HRMOS応募者情報!AQ10,"yyyy/mm/dd"))</f>
        <v/>
      </c>
      <c r="AM10" t="str">
        <f>IF(HRMOS応募者情報!AR10="", "",TEXT(HRMOS応募者情報!AR10,"yyyy/mm/dd"))</f>
        <v/>
      </c>
      <c r="AN10" t="str">
        <f t="shared" si="0"/>
        <v/>
      </c>
      <c r="AO10" t="str">
        <f>IF(HRMOS応募者情報!AS10="", "", IF(AR10="新卒", "(新卒)"&amp;LEFT(HRMOS応募者情報!AS10, 100), LEFT(HRMOS応募者情報!AS10, 100)))</f>
        <v/>
      </c>
      <c r="AP10" t="str">
        <f>IF(HRMOS応募者情報!AU10="", "",HRMOS応募者情報!AU10)</f>
        <v/>
      </c>
      <c r="AQ10" t="str">
        <f>IF(HRMOS応募者情報!AT10="", "",HRMOS応募者情報!AT10)</f>
        <v/>
      </c>
      <c r="AR10" t="str">
        <f>IF(OR(HRMOS応募者情報!AV10="正社員",
       HRMOS応募者情報!AV10="契約社員",
       HRMOS応募者情報!AV10="新卒",
       HRMOS応募者情報!AV10="業務委託",
       HRMOS応募者情報!AV10="インターン",
       HRMOS応募者情報!AV10="アルバイト・パート",
       HRMOS応募者情報!AV10="ボランティア",
       HRMOS応募者情報!AV10="プロボノ",
       HRMOS応募者情報!AV10="派遣社員"), HRMOS応募者情報!AV10, "")</f>
        <v/>
      </c>
      <c r="AS10" t="str">
        <f>IF(HRMOS応募者情報!AX10="", "",TEXT(HRMOS応募者情報!AX10,"yyyy/mm/dd"))</f>
        <v/>
      </c>
      <c r="AT10" t="str">
        <f>IF(HRMOS応募者情報!AY10="", "",TEXT(HRMOS応募者情報!AY10,"yyyy/mm/dd"))</f>
        <v/>
      </c>
      <c r="AU10" t="str">
        <f t="shared" si="1"/>
        <v/>
      </c>
      <c r="AV10" t="str">
        <f>IF(HRMOS応募者情報!AZ10="", "", IF(AY10="新卒", "(新卒)"&amp;LEFT(HRMOS応募者情報!AZ10, 100), LEFT(HRMOS応募者情報!AZ10, 100)))</f>
        <v/>
      </c>
      <c r="AW10" t="str">
        <f>IF(HRMOS応募者情報!BB10="", "",HRMOS応募者情報!BB10)</f>
        <v/>
      </c>
      <c r="AX10" t="str">
        <f>IF(HRMOS応募者情報!BA10="", "",HRMOS応募者情報!BA10)</f>
        <v/>
      </c>
      <c r="AY10" t="str">
        <f>IF(OR(HRMOS応募者情報!BC10="正社員",
       HRMOS応募者情報!BC10="契約社員",
       HRMOS応募者情報!BC10="新卒",
       HRMOS応募者情報!BC10="業務委託",
       HRMOS応募者情報!BC10="インターン",
       HRMOS応募者情報!BC10="アルバイト・パート",
       HRMOS応募者情報!BC10="ボランティア",
       HRMOS応募者情報!BC10="プロボノ",
       HRMOS応募者情報!BC10="派遣社員"), HRMOS応募者情報!BC10, "")</f>
        <v/>
      </c>
      <c r="AZ10" t="str">
        <f>IF(HRMOS応募者情報!BE10="", "",TEXT(HRMOS応募者情報!BE10,"yyyy/mm/dd"))</f>
        <v/>
      </c>
      <c r="BA10" t="str">
        <f>IF(HRMOS応募者情報!BF10="", "",TEXT(HRMOS応募者情報!BF10,"yyyy/mm/dd"))</f>
        <v/>
      </c>
      <c r="BB10" t="str">
        <f t="shared" si="2"/>
        <v/>
      </c>
      <c r="BI10" t="str">
        <f t="shared" si="3"/>
        <v/>
      </c>
      <c r="BP10" t="str">
        <f t="shared" si="4"/>
        <v/>
      </c>
      <c r="BQ10" t="str">
        <f>IF(HRMOS応募者情報!W10="", "",HRMOS応募者情報!W10)</f>
        <v/>
      </c>
      <c r="BR10" t="str">
        <f>IF(HRMOS応募者情報!X10="", "",HRMOS応募者情報!X10)</f>
        <v/>
      </c>
      <c r="BS10" s="8" t="str">
        <f>IF(HRMOS応募者情報!Y10="", "",
    IF(OR(HRMOS応募者情報!Y10="中卒",
       HRMOS応募者情報!Y10="高卒",
       HRMOS応募者情報!Y10="新卒",
       HRMOS応募者情報!Y10="短期大学士",
       HRMOS応募者情報!Y10="学士",
       HRMOS応募者情報!Y10="修士",
       HRMOS応募者情報!Y10="ボランティア",
       HRMOS応募者情報!Y10="プロボノ",
       HRMOS応募者情報!Y10="博士"), HRMOS応募者情報!Y10, "その他")
)</f>
        <v/>
      </c>
      <c r="BT10" t="str">
        <f>IF(HRMOS応募者情報!Z10="", "",TEXT(HRMOS応募者情報!Z10,"yyyy/mm/dd"))</f>
        <v/>
      </c>
      <c r="BU10" t="str">
        <f>IF(HRMOS応募者情報!AA10="", "",TEXT(HRMOS応募者情報!AA10,"yyyy/mm/dd"))</f>
        <v/>
      </c>
      <c r="BV10" t="str">
        <f t="shared" si="5"/>
        <v/>
      </c>
      <c r="BW10" t="str">
        <f>IF(HRMOS応募者情報!AB10="", "",HRMOS応募者情報!AB10)</f>
        <v/>
      </c>
      <c r="BX10" t="str">
        <f>IF(HRMOS応募者情報!AC10="", "",HRMOS応募者情報!AC10)</f>
        <v/>
      </c>
      <c r="BY10" s="8" t="str">
        <f>IF(HRMOS応募者情報!AD10="", "",
    IF(OR(HRMOS応募者情報!AD10="中卒",
       HRMOS応募者情報!AD10="高卒",
       HRMOS応募者情報!AD10="新卒",
       HRMOS応募者情報!AD10="短期大学士",
       HRMOS応募者情報!AD10="学士",
       HRMOS応募者情報!AD10="修士",
       HRMOS応募者情報!AD10="ボランティア",
       HRMOS応募者情報!AD10="プロボノ",
       HRMOS応募者情報!AD10="博士"), HRMOS応募者情報!AD10, "その他")
)</f>
        <v/>
      </c>
      <c r="BZ10" t="str">
        <f>IF(HRMOS応募者情報!AE10="", "",TEXT(HRMOS応募者情報!AE10,"yyyy/mm/dd"))</f>
        <v/>
      </c>
      <c r="CA10" t="str">
        <f>IF(HRMOS応募者情報!AF10="", "",TEXT(HRMOS応募者情報!AF10,"yyyy/mm/dd"))</f>
        <v/>
      </c>
      <c r="CB10" t="str">
        <f t="shared" si="6"/>
        <v/>
      </c>
      <c r="CC10" t="str">
        <f>IF(HRMOS応募者情報!AG10="", "",HRMOS応募者情報!AG10)</f>
        <v/>
      </c>
      <c r="CD10" t="str">
        <f>IF(HRMOS応募者情報!AH10="", "",HRMOS応募者情報!AH10)</f>
        <v/>
      </c>
      <c r="CE10" s="8" t="str">
        <f>IF(HRMOS応募者情報!AI10="", "",
    IF(OR(HRMOS応募者情報!AI10="中卒",
       HRMOS応募者情報!AI10="高卒",
       HRMOS応募者情報!AI10="新卒",
       HRMOS応募者情報!AI10="短期大学士",
       HRMOS応募者情報!AI10="学士",
       HRMOS応募者情報!AI10="修士",
       HRMOS応募者情報!AI10="ボランティア",
       HRMOS応募者情報!AI10="プロボノ",
       HRMOS応募者情報!AI10="博士"), HRMOS応募者情報!AI10, "その他")
)</f>
        <v/>
      </c>
      <c r="CF10" t="str">
        <f>IF(HRMOS応募者情報!AJ10="", "",TEXT(HRMOS応募者情報!AJ10,"yyyy/mm/dd"))</f>
        <v/>
      </c>
      <c r="CG10" t="str">
        <f>IF(HRMOS応募者情報!AK10="", "",TEXT(HRMOS応募者情報!AK10,"yyyy/mm/dd"))</f>
        <v/>
      </c>
      <c r="CH10" t="str">
        <f t="shared" si="7"/>
        <v/>
      </c>
      <c r="CU10" t="str">
        <f>IF(HRMOS応募者情報!BG10="", "",HRMOS応募者情報!BG10)</f>
        <v/>
      </c>
      <c r="CV10" t="str">
        <f>IF(HRMOS応募者情報!BH10="", "",TEXT(HRMOS応募者情報!BH10,"yyyy/mm/dd"))</f>
        <v/>
      </c>
      <c r="CW10" t="str">
        <f>IF(HRMOS応募者情報!BI10="", "",HRMOS応募者情報!BI10)</f>
        <v/>
      </c>
      <c r="CX10" t="str">
        <f>IF(HRMOS応募者情報!BJ10="", "",TEXT(HRMOS応募者情報!BJ10,"yyyy/mm/dd"))</f>
        <v/>
      </c>
      <c r="CY10" t="str">
        <f>IF(HRMOS応募者情報!BK10="", "",HRMOS応募者情報!BK10)</f>
        <v/>
      </c>
      <c r="CZ10" t="str">
        <f>IF(HRMOS応募者情報!BL10="", "",TEXT(HRMOS応募者情報!BL10,"yyyy/mm/dd"))</f>
        <v/>
      </c>
    </row>
    <row r="11" spans="1:125" ht="273.75">
      <c r="A11" s="10" t="s">
        <v>124</v>
      </c>
      <c r="B11" t="str">
        <f>IF(HRMOS応募者情報!D11="", "","求人ID:"&amp;HRMOS応募者情報!D11)</f>
        <v/>
      </c>
      <c r="E11" t="str">
        <f>IF(HRMOS応募者情報!F11="", "", IF(OR(ISNUMBER(FIND(" ", HRMOS応募者情報!F11)), ISNUMBER(FIND("　", HRMOS応募者情報!F11))), LEFT(HRMOS応募者情報!F11, FIND(" ", SUBSTITUTE(HRMOS応募者情報!F11, "　", " ")) - 1), HRMOS応募者情報!F11) )</f>
        <v/>
      </c>
      <c r="F11" t="str">
        <f>IF(HRMOS応募者情報!F11="", "", IF(OR(ISNUMBER(FIND(" ", HRMOS応募者情報!F11)), ISNUMBER(FIND("　", HRMOS応募者情報!F11))), MID(HRMOS応募者情報!F11, FIND(" ", SUBSTITUTE(HRMOS応募者情報!F11, "　", " ")) + 1, LEN(HRMOS応募者情報!F11)), ""))</f>
        <v/>
      </c>
      <c r="G11" t="str">
        <f>IF(HRMOS応募者情報!G11="", "", IF(OR(ISNUMBER(FIND(" ", HRMOS応募者情報!G11)), ISNUMBER(FIND("　", HRMOS応募者情報!G11))), LEFT(HRMOS応募者情報!G11, FIND(" ", SUBSTITUTE(HRMOS応募者情報!G11, "　", " ")) - 1), HRMOS応募者情報!G11) )</f>
        <v/>
      </c>
      <c r="H11" t="str">
        <f>IF(HRMOS応募者情報!G11="", "", IF(OR(ISNUMBER(FIND(" ", HRMOS応募者情報!G11)), ISNUMBER(FIND("　", HRMOS応募者情報!G11))), MID(HRMOS応募者情報!G11, FIND(" ", SUBSTITUTE(HRMOS応募者情報!G11, "　", " ")) + 1, LEN(HRMOS応募者情報!G11)), ""))</f>
        <v/>
      </c>
      <c r="I11" t="str">
        <f>IF(HRMOS応募者情報!L11="", "",TEXT(HRMOS応募者情報!L11,"yyyy/mm/dd"))</f>
        <v/>
      </c>
      <c r="J11" s="8" t="str">
        <f>"応募ID : "&amp;HRMOS応募者情報!A11&amp;CHAR(10)&amp;
"求人ID : "&amp;HRMOS応募者情報!B11&amp;CHAR(10)&amp;
"求人名 : "&amp;HRMOS応募者情報!C11&amp;CHAR(10)&amp;
"応募経路 : "&amp;HRMOS応募者情報!Q11&amp;CHAR(10)&amp;
"応募経路詳細 : "&amp;HRMOS応募者情報!R11&amp;CHAR(10)&amp;
"レジュメ（フリーテキスト） :  "&amp;HRMOS応募者情報!S11&amp;CHAR(10)&amp;
"備考 :  "&amp;HRMOS応募者情報!T11&amp;CHAR(10)&amp;
"ラベル :  "&amp;HRMOS応募者情報!U11&amp;CHAR(10)&amp;
"応募者からのメッセージ :  "&amp;HRMOS応募者情報!V11&amp;CHAR(10)&amp;
"会社名_1 : "&amp;HRMOS応募者情報!AL11&amp;CHAR(10)&amp;
"業務内容_1 : "&amp;HRMOS応募者情報!AP11&amp;CHAR(10)&amp;
"会社名_2 : "&amp;HRMOS応募者情報!AS11&amp;CHAR(10)&amp;
"業務内容_2 : "&amp;HRMOS応募者情報!AW11&amp;CHAR(10)&amp;
"会社名_3 : "&amp;HRMOS応募者情報!AZ11&amp;CHAR(10)&amp;
"業務内容_3 : "&amp;HRMOS応募者情報!BD11&amp;CHAR(10)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11" t="str">
        <f>IF(HRMOS応募者情報!M11="", "",HRMOS応募者情報!M11)</f>
        <v/>
      </c>
      <c r="M11" t="str">
        <f>IF(HRMOS応募者情報!I11="", "",HRMOS応募者情報!I11)</f>
        <v/>
      </c>
      <c r="N11" t="str">
        <f>IF(HRMOS応募者情報!I11="", "","プライベート")</f>
        <v/>
      </c>
      <c r="O11" t="str">
        <f>IF(HRMOS応募者情報!H11="", "",SUBSTITUTE(SUBSTITUTE(HRMOS応募者情報!H11, "+", ""), "-", ""))</f>
        <v/>
      </c>
      <c r="P11" t="str">
        <f>IF(HRMOS応募者情報!N11="", "",SUBSTITUTE(SUBSTITUTE(HRMOS応募者情報!N11, "+", ""), "-", ""))</f>
        <v/>
      </c>
      <c r="R11" t="str">
        <f>IF(HRMOS応募者情報!O11="", "",HRMOS応募者情報!O11)</f>
        <v/>
      </c>
      <c r="S11" t="str">
        <f>IF(HRMOS応募者情報!P11="", "",HRMOS応募者情報!P11)</f>
        <v/>
      </c>
      <c r="W11" t="str">
        <f>IF(HRMOS応募者情報!E11="", "",TEXT(HRMOS応募者情報!E11,"yyyy/mm/dd HH:MM:SS"))</f>
        <v/>
      </c>
      <c r="X11" t="str">
        <f>IF(HRMOS応募者情報!J11="", "",HRMOS応募者情報!J11)</f>
        <v/>
      </c>
      <c r="Y11" t="str">
        <f>IF(HRMOS応募者情報!K11="", "",HRMOS応募者情報!K11)</f>
        <v/>
      </c>
      <c r="AH11" t="str">
        <f>IF(HRMOS応募者情報!AL11="", "", IF(AK11="新卒", "(新卒)"&amp;LEFT(HRMOS応募者情報!AL11, 100), LEFT(HRMOS応募者情報!AL11, 100)))</f>
        <v/>
      </c>
      <c r="AI11" t="str">
        <f>IF(HRMOS応募者情報!AN11="", "",HRMOS応募者情報!AN11)</f>
        <v/>
      </c>
      <c r="AJ11" t="str">
        <f>IF(HRMOS応募者情報!AM11="", "",HRMOS応募者情報!AM11)</f>
        <v/>
      </c>
      <c r="AK11" t="str">
        <f>IF(OR(HRMOS応募者情報!AO11="正社員",
       HRMOS応募者情報!AO11="契約社員",
       HRMOS応募者情報!AO11="新卒",
       HRMOS応募者情報!AO11="業務委託",
       HRMOS応募者情報!AO11="インターン",
       HRMOS応募者情報!AO11="アルバイト・パート",
       HRMOS応募者情報!AO11="ボランティア",
       HRMOS応募者情報!AO11="プロボノ",
       HRMOS応募者情報!AO11="派遣社員"), HRMOS応募者情報!AO11, "")</f>
        <v/>
      </c>
      <c r="AL11" t="str">
        <f>IF(HRMOS応募者情報!AQ11="", "",TEXT(HRMOS応募者情報!AQ11,"yyyy/mm/dd"))</f>
        <v/>
      </c>
      <c r="AM11" t="str">
        <f>IF(HRMOS応募者情報!AR11="", "",TEXT(HRMOS応募者情報!AR11,"yyyy/mm/dd"))</f>
        <v/>
      </c>
      <c r="AN11" t="str">
        <f t="shared" si="0"/>
        <v/>
      </c>
      <c r="AO11" t="str">
        <f>IF(HRMOS応募者情報!AS11="", "", IF(AR11="新卒", "(新卒)"&amp;LEFT(HRMOS応募者情報!AS11, 100), LEFT(HRMOS応募者情報!AS11, 100)))</f>
        <v/>
      </c>
      <c r="AP11" t="str">
        <f>IF(HRMOS応募者情報!AU11="", "",HRMOS応募者情報!AU11)</f>
        <v/>
      </c>
      <c r="AQ11" t="str">
        <f>IF(HRMOS応募者情報!AT11="", "",HRMOS応募者情報!AT11)</f>
        <v/>
      </c>
      <c r="AR11" t="str">
        <f>IF(OR(HRMOS応募者情報!AV11="正社員",
       HRMOS応募者情報!AV11="契約社員",
       HRMOS応募者情報!AV11="新卒",
       HRMOS応募者情報!AV11="業務委託",
       HRMOS応募者情報!AV11="インターン",
       HRMOS応募者情報!AV11="アルバイト・パート",
       HRMOS応募者情報!AV11="ボランティア",
       HRMOS応募者情報!AV11="プロボノ",
       HRMOS応募者情報!AV11="派遣社員"), HRMOS応募者情報!AV11, "")</f>
        <v/>
      </c>
      <c r="AS11" t="str">
        <f>IF(HRMOS応募者情報!AX11="", "",TEXT(HRMOS応募者情報!AX11,"yyyy/mm/dd"))</f>
        <v/>
      </c>
      <c r="AT11" t="str">
        <f>IF(HRMOS応募者情報!AY11="", "",TEXT(HRMOS応募者情報!AY11,"yyyy/mm/dd"))</f>
        <v/>
      </c>
      <c r="AU11" t="str">
        <f t="shared" si="1"/>
        <v/>
      </c>
      <c r="AV11" t="str">
        <f>IF(HRMOS応募者情報!AZ11="", "", IF(AY11="新卒", "(新卒)"&amp;LEFT(HRMOS応募者情報!AZ11, 100), LEFT(HRMOS応募者情報!AZ11, 100)))</f>
        <v/>
      </c>
      <c r="AW11" t="str">
        <f>IF(HRMOS応募者情報!BB11="", "",HRMOS応募者情報!BB11)</f>
        <v/>
      </c>
      <c r="AX11" t="str">
        <f>IF(HRMOS応募者情報!BA11="", "",HRMOS応募者情報!BA11)</f>
        <v/>
      </c>
      <c r="AY11" t="str">
        <f>IF(OR(HRMOS応募者情報!BC11="正社員",
       HRMOS応募者情報!BC11="契約社員",
       HRMOS応募者情報!BC11="新卒",
       HRMOS応募者情報!BC11="業務委託",
       HRMOS応募者情報!BC11="インターン",
       HRMOS応募者情報!BC11="アルバイト・パート",
       HRMOS応募者情報!BC11="ボランティア",
       HRMOS応募者情報!BC11="プロボノ",
       HRMOS応募者情報!BC11="派遣社員"), HRMOS応募者情報!BC11, "")</f>
        <v/>
      </c>
      <c r="AZ11" t="str">
        <f>IF(HRMOS応募者情報!BE11="", "",TEXT(HRMOS応募者情報!BE11,"yyyy/mm/dd"))</f>
        <v/>
      </c>
      <c r="BA11" t="str">
        <f>IF(HRMOS応募者情報!BF11="", "",TEXT(HRMOS応募者情報!BF11,"yyyy/mm/dd"))</f>
        <v/>
      </c>
      <c r="BB11" t="str">
        <f t="shared" si="2"/>
        <v/>
      </c>
      <c r="BI11" t="str">
        <f t="shared" si="3"/>
        <v/>
      </c>
      <c r="BP11" t="str">
        <f t="shared" si="4"/>
        <v/>
      </c>
      <c r="BQ11" t="str">
        <f>IF(HRMOS応募者情報!W11="", "",HRMOS応募者情報!W11)</f>
        <v/>
      </c>
      <c r="BR11" t="str">
        <f>IF(HRMOS応募者情報!X11="", "",HRMOS応募者情報!X11)</f>
        <v/>
      </c>
      <c r="BS11" s="8" t="str">
        <f>IF(HRMOS応募者情報!Y11="", "",
    IF(OR(HRMOS応募者情報!Y11="中卒",
       HRMOS応募者情報!Y11="高卒",
       HRMOS応募者情報!Y11="新卒",
       HRMOS応募者情報!Y11="短期大学士",
       HRMOS応募者情報!Y11="学士",
       HRMOS応募者情報!Y11="修士",
       HRMOS応募者情報!Y11="ボランティア",
       HRMOS応募者情報!Y11="プロボノ",
       HRMOS応募者情報!Y11="博士"), HRMOS応募者情報!Y11, "その他")
)</f>
        <v/>
      </c>
      <c r="BT11" t="str">
        <f>IF(HRMOS応募者情報!Z11="", "",TEXT(HRMOS応募者情報!Z11,"yyyy/mm/dd"))</f>
        <v/>
      </c>
      <c r="BU11" t="str">
        <f>IF(HRMOS応募者情報!AA11="", "",TEXT(HRMOS応募者情報!AA11,"yyyy/mm/dd"))</f>
        <v/>
      </c>
      <c r="BV11" t="str">
        <f t="shared" si="5"/>
        <v/>
      </c>
      <c r="BW11" t="str">
        <f>IF(HRMOS応募者情報!AB11="", "",HRMOS応募者情報!AB11)</f>
        <v/>
      </c>
      <c r="BX11" t="str">
        <f>IF(HRMOS応募者情報!AC11="", "",HRMOS応募者情報!AC11)</f>
        <v/>
      </c>
      <c r="BY11" s="8" t="str">
        <f>IF(HRMOS応募者情報!AD11="", "",
    IF(OR(HRMOS応募者情報!AD11="中卒",
       HRMOS応募者情報!AD11="高卒",
       HRMOS応募者情報!AD11="新卒",
       HRMOS応募者情報!AD11="短期大学士",
       HRMOS応募者情報!AD11="学士",
       HRMOS応募者情報!AD11="修士",
       HRMOS応募者情報!AD11="ボランティア",
       HRMOS応募者情報!AD11="プロボノ",
       HRMOS応募者情報!AD11="博士"), HRMOS応募者情報!AD11, "その他")
)</f>
        <v/>
      </c>
      <c r="BZ11" t="str">
        <f>IF(HRMOS応募者情報!AE11="", "",TEXT(HRMOS応募者情報!AE11,"yyyy/mm/dd"))</f>
        <v/>
      </c>
      <c r="CA11" t="str">
        <f>IF(HRMOS応募者情報!AF11="", "",TEXT(HRMOS応募者情報!AF11,"yyyy/mm/dd"))</f>
        <v/>
      </c>
      <c r="CB11" t="str">
        <f t="shared" si="6"/>
        <v/>
      </c>
      <c r="CC11" t="str">
        <f>IF(HRMOS応募者情報!AG11="", "",HRMOS応募者情報!AG11)</f>
        <v/>
      </c>
      <c r="CD11" t="str">
        <f>IF(HRMOS応募者情報!AH11="", "",HRMOS応募者情報!AH11)</f>
        <v/>
      </c>
      <c r="CE11" s="8" t="str">
        <f>IF(HRMOS応募者情報!AI11="", "",
    IF(OR(HRMOS応募者情報!AI11="中卒",
       HRMOS応募者情報!AI11="高卒",
       HRMOS応募者情報!AI11="新卒",
       HRMOS応募者情報!AI11="短期大学士",
       HRMOS応募者情報!AI11="学士",
       HRMOS応募者情報!AI11="修士",
       HRMOS応募者情報!AI11="ボランティア",
       HRMOS応募者情報!AI11="プロボノ",
       HRMOS応募者情報!AI11="博士"), HRMOS応募者情報!AI11, "その他")
)</f>
        <v/>
      </c>
      <c r="CF11" t="str">
        <f>IF(HRMOS応募者情報!AJ11="", "",TEXT(HRMOS応募者情報!AJ11,"yyyy/mm/dd"))</f>
        <v/>
      </c>
      <c r="CG11" t="str">
        <f>IF(HRMOS応募者情報!AK11="", "",TEXT(HRMOS応募者情報!AK11,"yyyy/mm/dd"))</f>
        <v/>
      </c>
      <c r="CH11" t="str">
        <f t="shared" si="7"/>
        <v/>
      </c>
      <c r="CU11" t="str">
        <f>IF(HRMOS応募者情報!BG11="", "",HRMOS応募者情報!BG11)</f>
        <v/>
      </c>
      <c r="CV11" t="str">
        <f>IF(HRMOS応募者情報!BH11="", "",TEXT(HRMOS応募者情報!BH11,"yyyy/mm/dd"))</f>
        <v/>
      </c>
      <c r="CW11" t="str">
        <f>IF(HRMOS応募者情報!BI11="", "",HRMOS応募者情報!BI11)</f>
        <v/>
      </c>
      <c r="CX11" t="str">
        <f>IF(HRMOS応募者情報!BJ11="", "",TEXT(HRMOS応募者情報!BJ11,"yyyy/mm/dd"))</f>
        <v/>
      </c>
      <c r="CY11" t="str">
        <f>IF(HRMOS応募者情報!BK11="", "",HRMOS応募者情報!BK11)</f>
        <v/>
      </c>
      <c r="CZ11" t="str">
        <f>IF(HRMOS応募者情報!BL11="", "",TEXT(HRMOS応募者情報!BL11,"yyyy/mm/dd"))</f>
        <v/>
      </c>
    </row>
    <row r="12" spans="1:125" ht="273.75">
      <c r="A12" s="10" t="s">
        <v>124</v>
      </c>
      <c r="B12" t="str">
        <f>IF(HRMOS応募者情報!D12="", "","求人ID:"&amp;HRMOS応募者情報!D12)</f>
        <v/>
      </c>
      <c r="E12" t="str">
        <f>IF(HRMOS応募者情報!F12="", "", IF(OR(ISNUMBER(FIND(" ", HRMOS応募者情報!F12)), ISNUMBER(FIND("　", HRMOS応募者情報!F12))), LEFT(HRMOS応募者情報!F12, FIND(" ", SUBSTITUTE(HRMOS応募者情報!F12, "　", " ")) - 1), HRMOS応募者情報!F12) )</f>
        <v/>
      </c>
      <c r="F12" t="str">
        <f>IF(HRMOS応募者情報!F12="", "", IF(OR(ISNUMBER(FIND(" ", HRMOS応募者情報!F12)), ISNUMBER(FIND("　", HRMOS応募者情報!F12))), MID(HRMOS応募者情報!F12, FIND(" ", SUBSTITUTE(HRMOS応募者情報!F12, "　", " ")) + 1, LEN(HRMOS応募者情報!F12)), ""))</f>
        <v/>
      </c>
      <c r="G12" t="str">
        <f>IF(HRMOS応募者情報!G12="", "", IF(OR(ISNUMBER(FIND(" ", HRMOS応募者情報!G12)), ISNUMBER(FIND("　", HRMOS応募者情報!G12))), LEFT(HRMOS応募者情報!G12, FIND(" ", SUBSTITUTE(HRMOS応募者情報!G12, "　", " ")) - 1), HRMOS応募者情報!G12) )</f>
        <v/>
      </c>
      <c r="H12" t="str">
        <f>IF(HRMOS応募者情報!G12="", "", IF(OR(ISNUMBER(FIND(" ", HRMOS応募者情報!G12)), ISNUMBER(FIND("　", HRMOS応募者情報!G12))), MID(HRMOS応募者情報!G12, FIND(" ", SUBSTITUTE(HRMOS応募者情報!G12, "　", " ")) + 1, LEN(HRMOS応募者情報!G12)), ""))</f>
        <v/>
      </c>
      <c r="I12" t="str">
        <f>IF(HRMOS応募者情報!L12="", "",TEXT(HRMOS応募者情報!L12,"yyyy/mm/dd"))</f>
        <v/>
      </c>
      <c r="J12" s="8" t="str">
        <f>"応募ID : "&amp;HRMOS応募者情報!A12&amp;CHAR(10)&amp;
"求人ID : "&amp;HRMOS応募者情報!B12&amp;CHAR(10)&amp;
"求人名 : "&amp;HRMOS応募者情報!C12&amp;CHAR(10)&amp;
"応募経路 : "&amp;HRMOS応募者情報!Q12&amp;CHAR(10)&amp;
"応募経路詳細 : "&amp;HRMOS応募者情報!R12&amp;CHAR(10)&amp;
"レジュメ（フリーテキスト） :  "&amp;HRMOS応募者情報!S12&amp;CHAR(10)&amp;
"備考 :  "&amp;HRMOS応募者情報!T12&amp;CHAR(10)&amp;
"ラベル :  "&amp;HRMOS応募者情報!U12&amp;CHAR(10)&amp;
"応募者からのメッセージ :  "&amp;HRMOS応募者情報!V12&amp;CHAR(10)&amp;
"会社名_1 : "&amp;HRMOS応募者情報!AL12&amp;CHAR(10)&amp;
"業務内容_1 : "&amp;HRMOS応募者情報!AP12&amp;CHAR(10)&amp;
"会社名_2 : "&amp;HRMOS応募者情報!AS12&amp;CHAR(10)&amp;
"業務内容_2 : "&amp;HRMOS応募者情報!AW12&amp;CHAR(10)&amp;
"会社名_3 : "&amp;HRMOS応募者情報!AZ12&amp;CHAR(10)&amp;
"業務内容_3 : "&amp;HRMOS応募者情報!BD12&amp;CHAR(10)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12" t="str">
        <f>IF(HRMOS応募者情報!M12="", "",HRMOS応募者情報!M12)</f>
        <v/>
      </c>
      <c r="M12" t="str">
        <f>IF(HRMOS応募者情報!I12="", "",HRMOS応募者情報!I12)</f>
        <v/>
      </c>
      <c r="N12" t="str">
        <f>IF(HRMOS応募者情報!I12="", "","プライベート")</f>
        <v/>
      </c>
      <c r="O12" t="str">
        <f>IF(HRMOS応募者情報!H12="", "",SUBSTITUTE(SUBSTITUTE(HRMOS応募者情報!H12, "+", ""), "-", ""))</f>
        <v/>
      </c>
      <c r="P12" t="str">
        <f>IF(HRMOS応募者情報!N12="", "",SUBSTITUTE(SUBSTITUTE(HRMOS応募者情報!N12, "+", ""), "-", ""))</f>
        <v/>
      </c>
      <c r="R12" t="str">
        <f>IF(HRMOS応募者情報!O12="", "",HRMOS応募者情報!O12)</f>
        <v/>
      </c>
      <c r="S12" t="str">
        <f>IF(HRMOS応募者情報!P12="", "",HRMOS応募者情報!P12)</f>
        <v/>
      </c>
      <c r="W12" t="str">
        <f>IF(HRMOS応募者情報!E12="", "",TEXT(HRMOS応募者情報!E12,"yyyy/mm/dd HH:MM:SS"))</f>
        <v/>
      </c>
      <c r="X12" t="str">
        <f>IF(HRMOS応募者情報!J12="", "",HRMOS応募者情報!J12)</f>
        <v/>
      </c>
      <c r="Y12" t="str">
        <f>IF(HRMOS応募者情報!K12="", "",HRMOS応募者情報!K12)</f>
        <v/>
      </c>
      <c r="AH12" t="str">
        <f>IF(HRMOS応募者情報!AL12="", "", IF(AK12="新卒", "(新卒)"&amp;LEFT(HRMOS応募者情報!AL12, 100), LEFT(HRMOS応募者情報!AL12, 100)))</f>
        <v/>
      </c>
      <c r="AI12" t="str">
        <f>IF(HRMOS応募者情報!AN12="", "",HRMOS応募者情報!AN12)</f>
        <v/>
      </c>
      <c r="AJ12" t="str">
        <f>IF(HRMOS応募者情報!AM12="", "",HRMOS応募者情報!AM12)</f>
        <v/>
      </c>
      <c r="AK12" t="str">
        <f>IF(OR(HRMOS応募者情報!AO12="正社員",
       HRMOS応募者情報!AO12="契約社員",
       HRMOS応募者情報!AO12="新卒",
       HRMOS応募者情報!AO12="業務委託",
       HRMOS応募者情報!AO12="インターン",
       HRMOS応募者情報!AO12="アルバイト・パート",
       HRMOS応募者情報!AO12="ボランティア",
       HRMOS応募者情報!AO12="プロボノ",
       HRMOS応募者情報!AO12="派遣社員"), HRMOS応募者情報!AO12, "")</f>
        <v/>
      </c>
      <c r="AL12" t="str">
        <f>IF(HRMOS応募者情報!AQ12="", "",TEXT(HRMOS応募者情報!AQ12,"yyyy/mm/dd"))</f>
        <v/>
      </c>
      <c r="AM12" t="str">
        <f>IF(HRMOS応募者情報!AR12="", "",TEXT(HRMOS応募者情報!AR12,"yyyy/mm/dd"))</f>
        <v/>
      </c>
      <c r="AN12" t="str">
        <f t="shared" si="0"/>
        <v/>
      </c>
      <c r="AO12" t="str">
        <f>IF(HRMOS応募者情報!AS12="", "", IF(AR12="新卒", "(新卒)"&amp;LEFT(HRMOS応募者情報!AS12, 100), LEFT(HRMOS応募者情報!AS12, 100)))</f>
        <v/>
      </c>
      <c r="AP12" t="str">
        <f>IF(HRMOS応募者情報!AU12="", "",HRMOS応募者情報!AU12)</f>
        <v/>
      </c>
      <c r="AQ12" t="str">
        <f>IF(HRMOS応募者情報!AT12="", "",HRMOS応募者情報!AT12)</f>
        <v/>
      </c>
      <c r="AR12" t="str">
        <f>IF(OR(HRMOS応募者情報!AV12="正社員",
       HRMOS応募者情報!AV12="契約社員",
       HRMOS応募者情報!AV12="新卒",
       HRMOS応募者情報!AV12="業務委託",
       HRMOS応募者情報!AV12="インターン",
       HRMOS応募者情報!AV12="アルバイト・パート",
       HRMOS応募者情報!AV12="ボランティア",
       HRMOS応募者情報!AV12="プロボノ",
       HRMOS応募者情報!AV12="派遣社員"), HRMOS応募者情報!AV12, "")</f>
        <v/>
      </c>
      <c r="AS12" t="str">
        <f>IF(HRMOS応募者情報!AX12="", "",TEXT(HRMOS応募者情報!AX12,"yyyy/mm/dd"))</f>
        <v/>
      </c>
      <c r="AT12" t="str">
        <f>IF(HRMOS応募者情報!AY12="", "",TEXT(HRMOS応募者情報!AY12,"yyyy/mm/dd"))</f>
        <v/>
      </c>
      <c r="AU12" t="str">
        <f t="shared" si="1"/>
        <v/>
      </c>
      <c r="AV12" t="str">
        <f>IF(HRMOS応募者情報!AZ12="", "", IF(AY12="新卒", "(新卒)"&amp;LEFT(HRMOS応募者情報!AZ12, 100), LEFT(HRMOS応募者情報!AZ12, 100)))</f>
        <v/>
      </c>
      <c r="AW12" t="str">
        <f>IF(HRMOS応募者情報!BB12="", "",HRMOS応募者情報!BB12)</f>
        <v/>
      </c>
      <c r="AX12" t="str">
        <f>IF(HRMOS応募者情報!BA12="", "",HRMOS応募者情報!BA12)</f>
        <v/>
      </c>
      <c r="AY12" t="str">
        <f>IF(OR(HRMOS応募者情報!BC12="正社員",
       HRMOS応募者情報!BC12="契約社員",
       HRMOS応募者情報!BC12="新卒",
       HRMOS応募者情報!BC12="業務委託",
       HRMOS応募者情報!BC12="インターン",
       HRMOS応募者情報!BC12="アルバイト・パート",
       HRMOS応募者情報!BC12="ボランティア",
       HRMOS応募者情報!BC12="プロボノ",
       HRMOS応募者情報!BC12="派遣社員"), HRMOS応募者情報!BC12, "")</f>
        <v/>
      </c>
      <c r="AZ12" t="str">
        <f>IF(HRMOS応募者情報!BE12="", "",TEXT(HRMOS応募者情報!BE12,"yyyy/mm/dd"))</f>
        <v/>
      </c>
      <c r="BA12" t="str">
        <f>IF(HRMOS応募者情報!BF12="", "",TEXT(HRMOS応募者情報!BF12,"yyyy/mm/dd"))</f>
        <v/>
      </c>
      <c r="BB12" t="str">
        <f t="shared" si="2"/>
        <v/>
      </c>
      <c r="BI12" t="str">
        <f t="shared" si="3"/>
        <v/>
      </c>
      <c r="BP12" t="str">
        <f t="shared" si="4"/>
        <v/>
      </c>
      <c r="BQ12" t="str">
        <f>IF(HRMOS応募者情報!W12="", "",HRMOS応募者情報!W12)</f>
        <v/>
      </c>
      <c r="BR12" t="str">
        <f>IF(HRMOS応募者情報!X12="", "",HRMOS応募者情報!X12)</f>
        <v/>
      </c>
      <c r="BS12" s="8" t="str">
        <f>IF(HRMOS応募者情報!Y12="", "",
    IF(OR(HRMOS応募者情報!Y12="中卒",
       HRMOS応募者情報!Y12="高卒",
       HRMOS応募者情報!Y12="新卒",
       HRMOS応募者情報!Y12="短期大学士",
       HRMOS応募者情報!Y12="学士",
       HRMOS応募者情報!Y12="修士",
       HRMOS応募者情報!Y12="ボランティア",
       HRMOS応募者情報!Y12="プロボノ",
       HRMOS応募者情報!Y12="博士"), HRMOS応募者情報!Y12, "その他")
)</f>
        <v/>
      </c>
      <c r="BT12" t="str">
        <f>IF(HRMOS応募者情報!Z12="", "",TEXT(HRMOS応募者情報!Z12,"yyyy/mm/dd"))</f>
        <v/>
      </c>
      <c r="BU12" t="str">
        <f>IF(HRMOS応募者情報!AA12="", "",TEXT(HRMOS応募者情報!AA12,"yyyy/mm/dd"))</f>
        <v/>
      </c>
      <c r="BV12" t="str">
        <f t="shared" si="5"/>
        <v/>
      </c>
      <c r="BW12" t="str">
        <f>IF(HRMOS応募者情報!AB12="", "",HRMOS応募者情報!AB12)</f>
        <v/>
      </c>
      <c r="BX12" t="str">
        <f>IF(HRMOS応募者情報!AC12="", "",HRMOS応募者情報!AC12)</f>
        <v/>
      </c>
      <c r="BY12" s="8" t="str">
        <f>IF(HRMOS応募者情報!AD12="", "",
    IF(OR(HRMOS応募者情報!AD12="中卒",
       HRMOS応募者情報!AD12="高卒",
       HRMOS応募者情報!AD12="新卒",
       HRMOS応募者情報!AD12="短期大学士",
       HRMOS応募者情報!AD12="学士",
       HRMOS応募者情報!AD12="修士",
       HRMOS応募者情報!AD12="ボランティア",
       HRMOS応募者情報!AD12="プロボノ",
       HRMOS応募者情報!AD12="博士"), HRMOS応募者情報!AD12, "その他")
)</f>
        <v/>
      </c>
      <c r="BZ12" t="str">
        <f>IF(HRMOS応募者情報!AE12="", "",TEXT(HRMOS応募者情報!AE12,"yyyy/mm/dd"))</f>
        <v/>
      </c>
      <c r="CA12" t="str">
        <f>IF(HRMOS応募者情報!AF12="", "",TEXT(HRMOS応募者情報!AF12,"yyyy/mm/dd"))</f>
        <v/>
      </c>
      <c r="CB12" t="str">
        <f t="shared" si="6"/>
        <v/>
      </c>
      <c r="CC12" t="str">
        <f>IF(HRMOS応募者情報!AG12="", "",HRMOS応募者情報!AG12)</f>
        <v/>
      </c>
      <c r="CD12" t="str">
        <f>IF(HRMOS応募者情報!AH12="", "",HRMOS応募者情報!AH12)</f>
        <v/>
      </c>
      <c r="CE12" s="8" t="str">
        <f>IF(HRMOS応募者情報!AI12="", "",
    IF(OR(HRMOS応募者情報!AI12="中卒",
       HRMOS応募者情報!AI12="高卒",
       HRMOS応募者情報!AI12="新卒",
       HRMOS応募者情報!AI12="短期大学士",
       HRMOS応募者情報!AI12="学士",
       HRMOS応募者情報!AI12="修士",
       HRMOS応募者情報!AI12="ボランティア",
       HRMOS応募者情報!AI12="プロボノ",
       HRMOS応募者情報!AI12="博士"), HRMOS応募者情報!AI12, "その他")
)</f>
        <v/>
      </c>
      <c r="CF12" t="str">
        <f>IF(HRMOS応募者情報!AJ12="", "",TEXT(HRMOS応募者情報!AJ12,"yyyy/mm/dd"))</f>
        <v/>
      </c>
      <c r="CG12" t="str">
        <f>IF(HRMOS応募者情報!AK12="", "",TEXT(HRMOS応募者情報!AK12,"yyyy/mm/dd"))</f>
        <v/>
      </c>
      <c r="CH12" t="str">
        <f t="shared" si="7"/>
        <v/>
      </c>
      <c r="CU12" t="str">
        <f>IF(HRMOS応募者情報!BG12="", "",HRMOS応募者情報!BG12)</f>
        <v/>
      </c>
      <c r="CV12" t="str">
        <f>IF(HRMOS応募者情報!BH12="", "",TEXT(HRMOS応募者情報!BH12,"yyyy/mm/dd"))</f>
        <v/>
      </c>
      <c r="CW12" t="str">
        <f>IF(HRMOS応募者情報!BI12="", "",HRMOS応募者情報!BI12)</f>
        <v/>
      </c>
      <c r="CX12" t="str">
        <f>IF(HRMOS応募者情報!BJ12="", "",TEXT(HRMOS応募者情報!BJ12,"yyyy/mm/dd"))</f>
        <v/>
      </c>
      <c r="CY12" t="str">
        <f>IF(HRMOS応募者情報!BK12="", "",HRMOS応募者情報!BK12)</f>
        <v/>
      </c>
      <c r="CZ12" t="str">
        <f>IF(HRMOS応募者情報!BL12="", "",TEXT(HRMOS応募者情報!BL12,"yyyy/mm/dd"))</f>
        <v/>
      </c>
    </row>
    <row r="13" spans="1:125" ht="273.75">
      <c r="A13" s="10" t="s">
        <v>124</v>
      </c>
      <c r="B13" t="str">
        <f>IF(HRMOS応募者情報!D13="", "","求人ID:"&amp;HRMOS応募者情報!D13)</f>
        <v/>
      </c>
      <c r="E13" t="str">
        <f>IF(HRMOS応募者情報!F13="", "", IF(OR(ISNUMBER(FIND(" ", HRMOS応募者情報!F13)), ISNUMBER(FIND("　", HRMOS応募者情報!F13))), LEFT(HRMOS応募者情報!F13, FIND(" ", SUBSTITUTE(HRMOS応募者情報!F13, "　", " ")) - 1), HRMOS応募者情報!F13) )</f>
        <v/>
      </c>
      <c r="F13" t="str">
        <f>IF(HRMOS応募者情報!F13="", "", IF(OR(ISNUMBER(FIND(" ", HRMOS応募者情報!F13)), ISNUMBER(FIND("　", HRMOS応募者情報!F13))), MID(HRMOS応募者情報!F13, FIND(" ", SUBSTITUTE(HRMOS応募者情報!F13, "　", " ")) + 1, LEN(HRMOS応募者情報!F13)), ""))</f>
        <v/>
      </c>
      <c r="G13" t="str">
        <f>IF(HRMOS応募者情報!G13="", "", IF(OR(ISNUMBER(FIND(" ", HRMOS応募者情報!G13)), ISNUMBER(FIND("　", HRMOS応募者情報!G13))), LEFT(HRMOS応募者情報!G13, FIND(" ", SUBSTITUTE(HRMOS応募者情報!G13, "　", " ")) - 1), HRMOS応募者情報!G13) )</f>
        <v/>
      </c>
      <c r="H13" t="str">
        <f>IF(HRMOS応募者情報!G13="", "", IF(OR(ISNUMBER(FIND(" ", HRMOS応募者情報!G13)), ISNUMBER(FIND("　", HRMOS応募者情報!G13))), MID(HRMOS応募者情報!G13, FIND(" ", SUBSTITUTE(HRMOS応募者情報!G13, "　", " ")) + 1, LEN(HRMOS応募者情報!G13)), ""))</f>
        <v/>
      </c>
      <c r="I13" t="str">
        <f>IF(HRMOS応募者情報!L13="", "",TEXT(HRMOS応募者情報!L13,"yyyy/mm/dd"))</f>
        <v/>
      </c>
      <c r="J13" s="8" t="str">
        <f>"応募ID : "&amp;HRMOS応募者情報!A13&amp;CHAR(10)&amp;
"求人ID : "&amp;HRMOS応募者情報!B13&amp;CHAR(10)&amp;
"求人名 : "&amp;HRMOS応募者情報!C13&amp;CHAR(10)&amp;
"応募経路 : "&amp;HRMOS応募者情報!Q13&amp;CHAR(10)&amp;
"応募経路詳細 : "&amp;HRMOS応募者情報!R13&amp;CHAR(10)&amp;
"レジュメ（フリーテキスト） :  "&amp;HRMOS応募者情報!S13&amp;CHAR(10)&amp;
"備考 :  "&amp;HRMOS応募者情報!T13&amp;CHAR(10)&amp;
"ラベル :  "&amp;HRMOS応募者情報!U13&amp;CHAR(10)&amp;
"応募者からのメッセージ :  "&amp;HRMOS応募者情報!V13&amp;CHAR(10)&amp;
"会社名_1 : "&amp;HRMOS応募者情報!AL13&amp;CHAR(10)&amp;
"業務内容_1 : "&amp;HRMOS応募者情報!AP13&amp;CHAR(10)&amp;
"会社名_2 : "&amp;HRMOS応募者情報!AS13&amp;CHAR(10)&amp;
"業務内容_2 : "&amp;HRMOS応募者情報!AW13&amp;CHAR(10)&amp;
"会社名_3 : "&amp;HRMOS応募者情報!AZ13&amp;CHAR(10)&amp;
"業務内容_3 : "&amp;HRMOS応募者情報!BD13&amp;CHAR(10)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13" t="str">
        <f>IF(HRMOS応募者情報!M13="", "",HRMOS応募者情報!M13)</f>
        <v/>
      </c>
      <c r="M13" t="str">
        <f>IF(HRMOS応募者情報!I13="", "",HRMOS応募者情報!I13)</f>
        <v/>
      </c>
      <c r="N13" t="str">
        <f>IF(HRMOS応募者情報!I13="", "","プライベート")</f>
        <v/>
      </c>
      <c r="O13" t="str">
        <f>IF(HRMOS応募者情報!H13="", "",SUBSTITUTE(SUBSTITUTE(HRMOS応募者情報!H13, "+", ""), "-", ""))</f>
        <v/>
      </c>
      <c r="P13" t="str">
        <f>IF(HRMOS応募者情報!N13="", "",SUBSTITUTE(SUBSTITUTE(HRMOS応募者情報!N13, "+", ""), "-", ""))</f>
        <v/>
      </c>
      <c r="R13" t="str">
        <f>IF(HRMOS応募者情報!O13="", "",HRMOS応募者情報!O13)</f>
        <v/>
      </c>
      <c r="S13" t="str">
        <f>IF(HRMOS応募者情報!P13="", "",HRMOS応募者情報!P13)</f>
        <v/>
      </c>
      <c r="W13" t="str">
        <f>IF(HRMOS応募者情報!E13="", "",TEXT(HRMOS応募者情報!E13,"yyyy/mm/dd HH:MM:SS"))</f>
        <v/>
      </c>
      <c r="X13" t="str">
        <f>IF(HRMOS応募者情報!J13="", "",HRMOS応募者情報!J13)</f>
        <v/>
      </c>
      <c r="Y13" t="str">
        <f>IF(HRMOS応募者情報!K13="", "",HRMOS応募者情報!K13)</f>
        <v/>
      </c>
      <c r="AH13" t="str">
        <f>IF(HRMOS応募者情報!AL13="", "", IF(AK13="新卒", "(新卒)"&amp;LEFT(HRMOS応募者情報!AL13, 100), LEFT(HRMOS応募者情報!AL13, 100)))</f>
        <v/>
      </c>
      <c r="AI13" t="str">
        <f>IF(HRMOS応募者情報!AN13="", "",HRMOS応募者情報!AN13)</f>
        <v/>
      </c>
      <c r="AJ13" t="str">
        <f>IF(HRMOS応募者情報!AM13="", "",HRMOS応募者情報!AM13)</f>
        <v/>
      </c>
      <c r="AK13" t="str">
        <f>IF(OR(HRMOS応募者情報!AO13="正社員",
       HRMOS応募者情報!AO13="契約社員",
       HRMOS応募者情報!AO13="新卒",
       HRMOS応募者情報!AO13="業務委託",
       HRMOS応募者情報!AO13="インターン",
       HRMOS応募者情報!AO13="アルバイト・パート",
       HRMOS応募者情報!AO13="ボランティア",
       HRMOS応募者情報!AO13="プロボノ",
       HRMOS応募者情報!AO13="派遣社員"), HRMOS応募者情報!AO13, "")</f>
        <v/>
      </c>
      <c r="AL13" t="str">
        <f>IF(HRMOS応募者情報!AQ13="", "",TEXT(HRMOS応募者情報!AQ13,"yyyy/mm/dd"))</f>
        <v/>
      </c>
      <c r="AM13" t="str">
        <f>IF(HRMOS応募者情報!AR13="", "",TEXT(HRMOS応募者情報!AR13,"yyyy/mm/dd"))</f>
        <v/>
      </c>
      <c r="AN13" t="str">
        <f t="shared" si="0"/>
        <v/>
      </c>
      <c r="AO13" t="str">
        <f>IF(HRMOS応募者情報!AS13="", "", IF(AR13="新卒", "(新卒)"&amp;LEFT(HRMOS応募者情報!AS13, 100), LEFT(HRMOS応募者情報!AS13, 100)))</f>
        <v/>
      </c>
      <c r="AP13" t="str">
        <f>IF(HRMOS応募者情報!AU13="", "",HRMOS応募者情報!AU13)</f>
        <v/>
      </c>
      <c r="AQ13" t="str">
        <f>IF(HRMOS応募者情報!AT13="", "",HRMOS応募者情報!AT13)</f>
        <v/>
      </c>
      <c r="AR13" t="str">
        <f>IF(OR(HRMOS応募者情報!AV13="正社員",
       HRMOS応募者情報!AV13="契約社員",
       HRMOS応募者情報!AV13="新卒",
       HRMOS応募者情報!AV13="業務委託",
       HRMOS応募者情報!AV13="インターン",
       HRMOS応募者情報!AV13="アルバイト・パート",
       HRMOS応募者情報!AV13="ボランティア",
       HRMOS応募者情報!AV13="プロボノ",
       HRMOS応募者情報!AV13="派遣社員"), HRMOS応募者情報!AV13, "")</f>
        <v/>
      </c>
      <c r="AS13" t="str">
        <f>IF(HRMOS応募者情報!AX13="", "",TEXT(HRMOS応募者情報!AX13,"yyyy/mm/dd"))</f>
        <v/>
      </c>
      <c r="AT13" t="str">
        <f>IF(HRMOS応募者情報!AY13="", "",TEXT(HRMOS応募者情報!AY13,"yyyy/mm/dd"))</f>
        <v/>
      </c>
      <c r="AU13" t="str">
        <f t="shared" si="1"/>
        <v/>
      </c>
      <c r="AV13" t="str">
        <f>IF(HRMOS応募者情報!AZ13="", "", IF(AY13="新卒", "(新卒)"&amp;LEFT(HRMOS応募者情報!AZ13, 100), LEFT(HRMOS応募者情報!AZ13, 100)))</f>
        <v/>
      </c>
      <c r="AW13" t="str">
        <f>IF(HRMOS応募者情報!BB13="", "",HRMOS応募者情報!BB13)</f>
        <v/>
      </c>
      <c r="AX13" t="str">
        <f>IF(HRMOS応募者情報!BA13="", "",HRMOS応募者情報!BA13)</f>
        <v/>
      </c>
      <c r="AY13" t="str">
        <f>IF(OR(HRMOS応募者情報!BC13="正社員",
       HRMOS応募者情報!BC13="契約社員",
       HRMOS応募者情報!BC13="新卒",
       HRMOS応募者情報!BC13="業務委託",
       HRMOS応募者情報!BC13="インターン",
       HRMOS応募者情報!BC13="アルバイト・パート",
       HRMOS応募者情報!BC13="ボランティア",
       HRMOS応募者情報!BC13="プロボノ",
       HRMOS応募者情報!BC13="派遣社員"), HRMOS応募者情報!BC13, "")</f>
        <v/>
      </c>
      <c r="AZ13" t="str">
        <f>IF(HRMOS応募者情報!BE13="", "",TEXT(HRMOS応募者情報!BE13,"yyyy/mm/dd"))</f>
        <v/>
      </c>
      <c r="BA13" t="str">
        <f>IF(HRMOS応募者情報!BF13="", "",TEXT(HRMOS応募者情報!BF13,"yyyy/mm/dd"))</f>
        <v/>
      </c>
      <c r="BB13" t="str">
        <f t="shared" si="2"/>
        <v/>
      </c>
      <c r="BI13" t="str">
        <f t="shared" si="3"/>
        <v/>
      </c>
      <c r="BP13" t="str">
        <f t="shared" si="4"/>
        <v/>
      </c>
      <c r="BQ13" t="str">
        <f>IF(HRMOS応募者情報!W13="", "",HRMOS応募者情報!W13)</f>
        <v/>
      </c>
      <c r="BR13" t="str">
        <f>IF(HRMOS応募者情報!X13="", "",HRMOS応募者情報!X13)</f>
        <v/>
      </c>
      <c r="BS13" s="8" t="str">
        <f>IF(HRMOS応募者情報!Y13="", "",
    IF(OR(HRMOS応募者情報!Y13="中卒",
       HRMOS応募者情報!Y13="高卒",
       HRMOS応募者情報!Y13="新卒",
       HRMOS応募者情報!Y13="短期大学士",
       HRMOS応募者情報!Y13="学士",
       HRMOS応募者情報!Y13="修士",
       HRMOS応募者情報!Y13="ボランティア",
       HRMOS応募者情報!Y13="プロボノ",
       HRMOS応募者情報!Y13="博士"), HRMOS応募者情報!Y13, "その他")
)</f>
        <v/>
      </c>
      <c r="BT13" t="str">
        <f>IF(HRMOS応募者情報!Z13="", "",TEXT(HRMOS応募者情報!Z13,"yyyy/mm/dd"))</f>
        <v/>
      </c>
      <c r="BU13" t="str">
        <f>IF(HRMOS応募者情報!AA13="", "",TEXT(HRMOS応募者情報!AA13,"yyyy/mm/dd"))</f>
        <v/>
      </c>
      <c r="BV13" t="str">
        <f t="shared" si="5"/>
        <v/>
      </c>
      <c r="BW13" t="str">
        <f>IF(HRMOS応募者情報!AB13="", "",HRMOS応募者情報!AB13)</f>
        <v/>
      </c>
      <c r="BX13" t="str">
        <f>IF(HRMOS応募者情報!AC13="", "",HRMOS応募者情報!AC13)</f>
        <v/>
      </c>
      <c r="BY13" s="8" t="str">
        <f>IF(HRMOS応募者情報!AD13="", "",
    IF(OR(HRMOS応募者情報!AD13="中卒",
       HRMOS応募者情報!AD13="高卒",
       HRMOS応募者情報!AD13="新卒",
       HRMOS応募者情報!AD13="短期大学士",
       HRMOS応募者情報!AD13="学士",
       HRMOS応募者情報!AD13="修士",
       HRMOS応募者情報!AD13="ボランティア",
       HRMOS応募者情報!AD13="プロボノ",
       HRMOS応募者情報!AD13="博士"), HRMOS応募者情報!AD13, "その他")
)</f>
        <v/>
      </c>
      <c r="BZ13" t="str">
        <f>IF(HRMOS応募者情報!AE13="", "",TEXT(HRMOS応募者情報!AE13,"yyyy/mm/dd"))</f>
        <v/>
      </c>
      <c r="CA13" t="str">
        <f>IF(HRMOS応募者情報!AF13="", "",TEXT(HRMOS応募者情報!AF13,"yyyy/mm/dd"))</f>
        <v/>
      </c>
      <c r="CB13" t="str">
        <f t="shared" si="6"/>
        <v/>
      </c>
      <c r="CC13" t="str">
        <f>IF(HRMOS応募者情報!AG13="", "",HRMOS応募者情報!AG13)</f>
        <v/>
      </c>
      <c r="CD13" t="str">
        <f>IF(HRMOS応募者情報!AH13="", "",HRMOS応募者情報!AH13)</f>
        <v/>
      </c>
      <c r="CE13" s="8" t="str">
        <f>IF(HRMOS応募者情報!AI13="", "",
    IF(OR(HRMOS応募者情報!AI13="中卒",
       HRMOS応募者情報!AI13="高卒",
       HRMOS応募者情報!AI13="新卒",
       HRMOS応募者情報!AI13="短期大学士",
       HRMOS応募者情報!AI13="学士",
       HRMOS応募者情報!AI13="修士",
       HRMOS応募者情報!AI13="ボランティア",
       HRMOS応募者情報!AI13="プロボノ",
       HRMOS応募者情報!AI13="博士"), HRMOS応募者情報!AI13, "その他")
)</f>
        <v/>
      </c>
      <c r="CF13" t="str">
        <f>IF(HRMOS応募者情報!AJ13="", "",TEXT(HRMOS応募者情報!AJ13,"yyyy/mm/dd"))</f>
        <v/>
      </c>
      <c r="CG13" t="str">
        <f>IF(HRMOS応募者情報!AK13="", "",TEXT(HRMOS応募者情報!AK13,"yyyy/mm/dd"))</f>
        <v/>
      </c>
      <c r="CH13" t="str">
        <f t="shared" si="7"/>
        <v/>
      </c>
      <c r="CU13" t="str">
        <f>IF(HRMOS応募者情報!BG13="", "",HRMOS応募者情報!BG13)</f>
        <v/>
      </c>
      <c r="CV13" t="str">
        <f>IF(HRMOS応募者情報!BH13="", "",TEXT(HRMOS応募者情報!BH13,"yyyy/mm/dd"))</f>
        <v/>
      </c>
      <c r="CW13" t="str">
        <f>IF(HRMOS応募者情報!BI13="", "",HRMOS応募者情報!BI13)</f>
        <v/>
      </c>
      <c r="CX13" t="str">
        <f>IF(HRMOS応募者情報!BJ13="", "",TEXT(HRMOS応募者情報!BJ13,"yyyy/mm/dd"))</f>
        <v/>
      </c>
      <c r="CY13" t="str">
        <f>IF(HRMOS応募者情報!BK13="", "",HRMOS応募者情報!BK13)</f>
        <v/>
      </c>
      <c r="CZ13" t="str">
        <f>IF(HRMOS応募者情報!BL13="", "",TEXT(HRMOS応募者情報!BL13,"yyyy/mm/dd"))</f>
        <v/>
      </c>
    </row>
    <row r="14" spans="1:125" ht="273.75">
      <c r="A14" s="10" t="s">
        <v>124</v>
      </c>
      <c r="B14" t="str">
        <f>IF(HRMOS応募者情報!D14="", "","求人ID:"&amp;HRMOS応募者情報!D14)</f>
        <v/>
      </c>
      <c r="E14" t="str">
        <f>IF(HRMOS応募者情報!F14="", "", IF(OR(ISNUMBER(FIND(" ", HRMOS応募者情報!F14)), ISNUMBER(FIND("　", HRMOS応募者情報!F14))), LEFT(HRMOS応募者情報!F14, FIND(" ", SUBSTITUTE(HRMOS応募者情報!F14, "　", " ")) - 1), HRMOS応募者情報!F14) )</f>
        <v/>
      </c>
      <c r="F14" t="str">
        <f>IF(HRMOS応募者情報!F14="", "", IF(OR(ISNUMBER(FIND(" ", HRMOS応募者情報!F14)), ISNUMBER(FIND("　", HRMOS応募者情報!F14))), MID(HRMOS応募者情報!F14, FIND(" ", SUBSTITUTE(HRMOS応募者情報!F14, "　", " ")) + 1, LEN(HRMOS応募者情報!F14)), ""))</f>
        <v/>
      </c>
      <c r="G14" t="str">
        <f>IF(HRMOS応募者情報!G14="", "", IF(OR(ISNUMBER(FIND(" ", HRMOS応募者情報!G14)), ISNUMBER(FIND("　", HRMOS応募者情報!G14))), LEFT(HRMOS応募者情報!G14, FIND(" ", SUBSTITUTE(HRMOS応募者情報!G14, "　", " ")) - 1), HRMOS応募者情報!G14) )</f>
        <v/>
      </c>
      <c r="H14" t="str">
        <f>IF(HRMOS応募者情報!G14="", "", IF(OR(ISNUMBER(FIND(" ", HRMOS応募者情報!G14)), ISNUMBER(FIND("　", HRMOS応募者情報!G14))), MID(HRMOS応募者情報!G14, FIND(" ", SUBSTITUTE(HRMOS応募者情報!G14, "　", " ")) + 1, LEN(HRMOS応募者情報!G14)), ""))</f>
        <v/>
      </c>
      <c r="I14" t="str">
        <f>IF(HRMOS応募者情報!L14="", "",TEXT(HRMOS応募者情報!L14,"yyyy/mm/dd"))</f>
        <v/>
      </c>
      <c r="J14" s="8" t="str">
        <f>"応募ID : "&amp;HRMOS応募者情報!A14&amp;CHAR(10)&amp;
"求人ID : "&amp;HRMOS応募者情報!B14&amp;CHAR(10)&amp;
"求人名 : "&amp;HRMOS応募者情報!C14&amp;CHAR(10)&amp;
"応募経路 : "&amp;HRMOS応募者情報!Q14&amp;CHAR(10)&amp;
"応募経路詳細 : "&amp;HRMOS応募者情報!R14&amp;CHAR(10)&amp;
"レジュメ（フリーテキスト） :  "&amp;HRMOS応募者情報!S14&amp;CHAR(10)&amp;
"備考 :  "&amp;HRMOS応募者情報!T14&amp;CHAR(10)&amp;
"ラベル :  "&amp;HRMOS応募者情報!U14&amp;CHAR(10)&amp;
"応募者からのメッセージ :  "&amp;HRMOS応募者情報!V14&amp;CHAR(10)&amp;
"会社名_1 : "&amp;HRMOS応募者情報!AL14&amp;CHAR(10)&amp;
"業務内容_1 : "&amp;HRMOS応募者情報!AP14&amp;CHAR(10)&amp;
"会社名_2 : "&amp;HRMOS応募者情報!AS14&amp;CHAR(10)&amp;
"業務内容_2 : "&amp;HRMOS応募者情報!AW14&amp;CHAR(10)&amp;
"会社名_3 : "&amp;HRMOS応募者情報!AZ14&amp;CHAR(10)&amp;
"業務内容_3 : "&amp;HRMOS応募者情報!BD14&amp;CHAR(10)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14" t="str">
        <f>IF(HRMOS応募者情報!M14="", "",HRMOS応募者情報!M14)</f>
        <v/>
      </c>
      <c r="M14" t="str">
        <f>IF(HRMOS応募者情報!I14="", "",HRMOS応募者情報!I14)</f>
        <v/>
      </c>
      <c r="N14" t="str">
        <f>IF(HRMOS応募者情報!I14="", "","プライベート")</f>
        <v/>
      </c>
      <c r="O14" t="str">
        <f>IF(HRMOS応募者情報!H14="", "",SUBSTITUTE(SUBSTITUTE(HRMOS応募者情報!H14, "+", ""), "-", ""))</f>
        <v/>
      </c>
      <c r="P14" t="str">
        <f>IF(HRMOS応募者情報!N14="", "",SUBSTITUTE(SUBSTITUTE(HRMOS応募者情報!N14, "+", ""), "-", ""))</f>
        <v/>
      </c>
      <c r="R14" t="str">
        <f>IF(HRMOS応募者情報!O14="", "",HRMOS応募者情報!O14)</f>
        <v/>
      </c>
      <c r="S14" t="str">
        <f>IF(HRMOS応募者情報!P14="", "",HRMOS応募者情報!P14)</f>
        <v/>
      </c>
      <c r="W14" t="str">
        <f>IF(HRMOS応募者情報!E14="", "",TEXT(HRMOS応募者情報!E14,"yyyy/mm/dd HH:MM:SS"))</f>
        <v/>
      </c>
      <c r="X14" t="str">
        <f>IF(HRMOS応募者情報!J14="", "",HRMOS応募者情報!J14)</f>
        <v/>
      </c>
      <c r="Y14" t="str">
        <f>IF(HRMOS応募者情報!K14="", "",HRMOS応募者情報!K14)</f>
        <v/>
      </c>
      <c r="AH14" t="str">
        <f>IF(HRMOS応募者情報!AL14="", "", IF(AK14="新卒", "(新卒)"&amp;LEFT(HRMOS応募者情報!AL14, 100), LEFT(HRMOS応募者情報!AL14, 100)))</f>
        <v/>
      </c>
      <c r="AI14" t="str">
        <f>IF(HRMOS応募者情報!AN14="", "",HRMOS応募者情報!AN14)</f>
        <v/>
      </c>
      <c r="AJ14" t="str">
        <f>IF(HRMOS応募者情報!AM14="", "",HRMOS応募者情報!AM14)</f>
        <v/>
      </c>
      <c r="AK14" t="str">
        <f>IF(OR(HRMOS応募者情報!AO14="正社員",
       HRMOS応募者情報!AO14="契約社員",
       HRMOS応募者情報!AO14="新卒",
       HRMOS応募者情報!AO14="業務委託",
       HRMOS応募者情報!AO14="インターン",
       HRMOS応募者情報!AO14="アルバイト・パート",
       HRMOS応募者情報!AO14="ボランティア",
       HRMOS応募者情報!AO14="プロボノ",
       HRMOS応募者情報!AO14="派遣社員"), HRMOS応募者情報!AO14, "")</f>
        <v/>
      </c>
      <c r="AL14" t="str">
        <f>IF(HRMOS応募者情報!AQ14="", "",TEXT(HRMOS応募者情報!AQ14,"yyyy/mm/dd"))</f>
        <v/>
      </c>
      <c r="AM14" t="str">
        <f>IF(HRMOS応募者情報!AR14="", "",TEXT(HRMOS応募者情報!AR14,"yyyy/mm/dd"))</f>
        <v/>
      </c>
      <c r="AN14" t="str">
        <f t="shared" si="0"/>
        <v/>
      </c>
      <c r="AO14" t="str">
        <f>IF(HRMOS応募者情報!AS14="", "", IF(AR14="新卒", "(新卒)"&amp;LEFT(HRMOS応募者情報!AS14, 100), LEFT(HRMOS応募者情報!AS14, 100)))</f>
        <v/>
      </c>
      <c r="AP14" t="str">
        <f>IF(HRMOS応募者情報!AU14="", "",HRMOS応募者情報!AU14)</f>
        <v/>
      </c>
      <c r="AQ14" t="str">
        <f>IF(HRMOS応募者情報!AT14="", "",HRMOS応募者情報!AT14)</f>
        <v/>
      </c>
      <c r="AR14" t="str">
        <f>IF(OR(HRMOS応募者情報!AV14="正社員",
       HRMOS応募者情報!AV14="契約社員",
       HRMOS応募者情報!AV14="新卒",
       HRMOS応募者情報!AV14="業務委託",
       HRMOS応募者情報!AV14="インターン",
       HRMOS応募者情報!AV14="アルバイト・パート",
       HRMOS応募者情報!AV14="ボランティア",
       HRMOS応募者情報!AV14="プロボノ",
       HRMOS応募者情報!AV14="派遣社員"), HRMOS応募者情報!AV14, "")</f>
        <v/>
      </c>
      <c r="AS14" t="str">
        <f>IF(HRMOS応募者情報!AX14="", "",TEXT(HRMOS応募者情報!AX14,"yyyy/mm/dd"))</f>
        <v/>
      </c>
      <c r="AT14" t="str">
        <f>IF(HRMOS応募者情報!AY14="", "",TEXT(HRMOS応募者情報!AY14,"yyyy/mm/dd"))</f>
        <v/>
      </c>
      <c r="AU14" t="str">
        <f t="shared" si="1"/>
        <v/>
      </c>
      <c r="AV14" t="str">
        <f>IF(HRMOS応募者情報!AZ14="", "", IF(AY14="新卒", "(新卒)"&amp;LEFT(HRMOS応募者情報!AZ14, 100), LEFT(HRMOS応募者情報!AZ14, 100)))</f>
        <v/>
      </c>
      <c r="AW14" t="str">
        <f>IF(HRMOS応募者情報!BB14="", "",HRMOS応募者情報!BB14)</f>
        <v/>
      </c>
      <c r="AX14" t="str">
        <f>IF(HRMOS応募者情報!BA14="", "",HRMOS応募者情報!BA14)</f>
        <v/>
      </c>
      <c r="AY14" t="str">
        <f>IF(OR(HRMOS応募者情報!BC14="正社員",
       HRMOS応募者情報!BC14="契約社員",
       HRMOS応募者情報!BC14="新卒",
       HRMOS応募者情報!BC14="業務委託",
       HRMOS応募者情報!BC14="インターン",
       HRMOS応募者情報!BC14="アルバイト・パート",
       HRMOS応募者情報!BC14="ボランティア",
       HRMOS応募者情報!BC14="プロボノ",
       HRMOS応募者情報!BC14="派遣社員"), HRMOS応募者情報!BC14, "")</f>
        <v/>
      </c>
      <c r="AZ14" t="str">
        <f>IF(HRMOS応募者情報!BE14="", "",TEXT(HRMOS応募者情報!BE14,"yyyy/mm/dd"))</f>
        <v/>
      </c>
      <c r="BA14" t="str">
        <f>IF(HRMOS応募者情報!BF14="", "",TEXT(HRMOS応募者情報!BF14,"yyyy/mm/dd"))</f>
        <v/>
      </c>
      <c r="BB14" t="str">
        <f t="shared" si="2"/>
        <v/>
      </c>
      <c r="BI14" t="str">
        <f t="shared" si="3"/>
        <v/>
      </c>
      <c r="BP14" t="str">
        <f t="shared" si="4"/>
        <v/>
      </c>
      <c r="BQ14" t="str">
        <f>IF(HRMOS応募者情報!W14="", "",HRMOS応募者情報!W14)</f>
        <v/>
      </c>
      <c r="BR14" t="str">
        <f>IF(HRMOS応募者情報!X14="", "",HRMOS応募者情報!X14)</f>
        <v/>
      </c>
      <c r="BS14" s="8" t="str">
        <f>IF(HRMOS応募者情報!Y14="", "",
    IF(OR(HRMOS応募者情報!Y14="中卒",
       HRMOS応募者情報!Y14="高卒",
       HRMOS応募者情報!Y14="新卒",
       HRMOS応募者情報!Y14="短期大学士",
       HRMOS応募者情報!Y14="学士",
       HRMOS応募者情報!Y14="修士",
       HRMOS応募者情報!Y14="ボランティア",
       HRMOS応募者情報!Y14="プロボノ",
       HRMOS応募者情報!Y14="博士"), HRMOS応募者情報!Y14, "その他")
)</f>
        <v/>
      </c>
      <c r="BT14" t="str">
        <f>IF(HRMOS応募者情報!Z14="", "",TEXT(HRMOS応募者情報!Z14,"yyyy/mm/dd"))</f>
        <v/>
      </c>
      <c r="BU14" t="str">
        <f>IF(HRMOS応募者情報!AA14="", "",TEXT(HRMOS応募者情報!AA14,"yyyy/mm/dd"))</f>
        <v/>
      </c>
      <c r="BV14" t="str">
        <f t="shared" si="5"/>
        <v/>
      </c>
      <c r="BW14" t="str">
        <f>IF(HRMOS応募者情報!AB14="", "",HRMOS応募者情報!AB14)</f>
        <v/>
      </c>
      <c r="BX14" t="str">
        <f>IF(HRMOS応募者情報!AC14="", "",HRMOS応募者情報!AC14)</f>
        <v/>
      </c>
      <c r="BY14" s="8" t="str">
        <f>IF(HRMOS応募者情報!AD14="", "",
    IF(OR(HRMOS応募者情報!AD14="中卒",
       HRMOS応募者情報!AD14="高卒",
       HRMOS応募者情報!AD14="新卒",
       HRMOS応募者情報!AD14="短期大学士",
       HRMOS応募者情報!AD14="学士",
       HRMOS応募者情報!AD14="修士",
       HRMOS応募者情報!AD14="ボランティア",
       HRMOS応募者情報!AD14="プロボノ",
       HRMOS応募者情報!AD14="博士"), HRMOS応募者情報!AD14, "その他")
)</f>
        <v/>
      </c>
      <c r="BZ14" t="str">
        <f>IF(HRMOS応募者情報!AE14="", "",TEXT(HRMOS応募者情報!AE14,"yyyy/mm/dd"))</f>
        <v/>
      </c>
      <c r="CA14" t="str">
        <f>IF(HRMOS応募者情報!AF14="", "",TEXT(HRMOS応募者情報!AF14,"yyyy/mm/dd"))</f>
        <v/>
      </c>
      <c r="CB14" t="str">
        <f t="shared" si="6"/>
        <v/>
      </c>
      <c r="CC14" t="str">
        <f>IF(HRMOS応募者情報!AG14="", "",HRMOS応募者情報!AG14)</f>
        <v/>
      </c>
      <c r="CD14" t="str">
        <f>IF(HRMOS応募者情報!AH14="", "",HRMOS応募者情報!AH14)</f>
        <v/>
      </c>
      <c r="CE14" s="8" t="str">
        <f>IF(HRMOS応募者情報!AI14="", "",
    IF(OR(HRMOS応募者情報!AI14="中卒",
       HRMOS応募者情報!AI14="高卒",
       HRMOS応募者情報!AI14="新卒",
       HRMOS応募者情報!AI14="短期大学士",
       HRMOS応募者情報!AI14="学士",
       HRMOS応募者情報!AI14="修士",
       HRMOS応募者情報!AI14="ボランティア",
       HRMOS応募者情報!AI14="プロボノ",
       HRMOS応募者情報!AI14="博士"), HRMOS応募者情報!AI14, "その他")
)</f>
        <v/>
      </c>
      <c r="CF14" t="str">
        <f>IF(HRMOS応募者情報!AJ14="", "",TEXT(HRMOS応募者情報!AJ14,"yyyy/mm/dd"))</f>
        <v/>
      </c>
      <c r="CG14" t="str">
        <f>IF(HRMOS応募者情報!AK14="", "",TEXT(HRMOS応募者情報!AK14,"yyyy/mm/dd"))</f>
        <v/>
      </c>
      <c r="CH14" t="str">
        <f t="shared" si="7"/>
        <v/>
      </c>
      <c r="CU14" t="str">
        <f>IF(HRMOS応募者情報!BG14="", "",HRMOS応募者情報!BG14)</f>
        <v/>
      </c>
      <c r="CV14" t="str">
        <f>IF(HRMOS応募者情報!BH14="", "",TEXT(HRMOS応募者情報!BH14,"yyyy/mm/dd"))</f>
        <v/>
      </c>
      <c r="CW14" t="str">
        <f>IF(HRMOS応募者情報!BI14="", "",HRMOS応募者情報!BI14)</f>
        <v/>
      </c>
      <c r="CX14" t="str">
        <f>IF(HRMOS応募者情報!BJ14="", "",TEXT(HRMOS応募者情報!BJ14,"yyyy/mm/dd"))</f>
        <v/>
      </c>
      <c r="CY14" t="str">
        <f>IF(HRMOS応募者情報!BK14="", "",HRMOS応募者情報!BK14)</f>
        <v/>
      </c>
      <c r="CZ14" t="str">
        <f>IF(HRMOS応募者情報!BL14="", "",TEXT(HRMOS応募者情報!BL14,"yyyy/mm/dd"))</f>
        <v/>
      </c>
    </row>
    <row r="15" spans="1:125" ht="273.75">
      <c r="A15" s="10" t="s">
        <v>124</v>
      </c>
      <c r="B15" t="str">
        <f>IF(HRMOS応募者情報!D15="", "","求人ID:"&amp;HRMOS応募者情報!D15)</f>
        <v/>
      </c>
      <c r="E15" t="str">
        <f>IF(HRMOS応募者情報!F15="", "", IF(OR(ISNUMBER(FIND(" ", HRMOS応募者情報!F15)), ISNUMBER(FIND("　", HRMOS応募者情報!F15))), LEFT(HRMOS応募者情報!F15, FIND(" ", SUBSTITUTE(HRMOS応募者情報!F15, "　", " ")) - 1), HRMOS応募者情報!F15) )</f>
        <v/>
      </c>
      <c r="F15" t="str">
        <f>IF(HRMOS応募者情報!F15="", "", IF(OR(ISNUMBER(FIND(" ", HRMOS応募者情報!F15)), ISNUMBER(FIND("　", HRMOS応募者情報!F15))), MID(HRMOS応募者情報!F15, FIND(" ", SUBSTITUTE(HRMOS応募者情報!F15, "　", " ")) + 1, LEN(HRMOS応募者情報!F15)), ""))</f>
        <v/>
      </c>
      <c r="G15" t="str">
        <f>IF(HRMOS応募者情報!G15="", "", IF(OR(ISNUMBER(FIND(" ", HRMOS応募者情報!G15)), ISNUMBER(FIND("　", HRMOS応募者情報!G15))), LEFT(HRMOS応募者情報!G15, FIND(" ", SUBSTITUTE(HRMOS応募者情報!G15, "　", " ")) - 1), HRMOS応募者情報!G15) )</f>
        <v/>
      </c>
      <c r="H15" t="str">
        <f>IF(HRMOS応募者情報!G15="", "", IF(OR(ISNUMBER(FIND(" ", HRMOS応募者情報!G15)), ISNUMBER(FIND("　", HRMOS応募者情報!G15))), MID(HRMOS応募者情報!G15, FIND(" ", SUBSTITUTE(HRMOS応募者情報!G15, "　", " ")) + 1, LEN(HRMOS応募者情報!G15)), ""))</f>
        <v/>
      </c>
      <c r="I15" t="str">
        <f>IF(HRMOS応募者情報!L15="", "",TEXT(HRMOS応募者情報!L15,"yyyy/mm/dd"))</f>
        <v/>
      </c>
      <c r="J15" s="8" t="str">
        <f>"応募ID : "&amp;HRMOS応募者情報!A15&amp;CHAR(10)&amp;
"求人ID : "&amp;HRMOS応募者情報!B15&amp;CHAR(10)&amp;
"求人名 : "&amp;HRMOS応募者情報!C15&amp;CHAR(10)&amp;
"応募経路 : "&amp;HRMOS応募者情報!Q15&amp;CHAR(10)&amp;
"応募経路詳細 : "&amp;HRMOS応募者情報!R15&amp;CHAR(10)&amp;
"レジュメ（フリーテキスト） :  "&amp;HRMOS応募者情報!S15&amp;CHAR(10)&amp;
"備考 :  "&amp;HRMOS応募者情報!T15&amp;CHAR(10)&amp;
"ラベル :  "&amp;HRMOS応募者情報!U15&amp;CHAR(10)&amp;
"応募者からのメッセージ :  "&amp;HRMOS応募者情報!V15&amp;CHAR(10)&amp;
"会社名_1 : "&amp;HRMOS応募者情報!AL15&amp;CHAR(10)&amp;
"業務内容_1 : "&amp;HRMOS応募者情報!AP15&amp;CHAR(10)&amp;
"会社名_2 : "&amp;HRMOS応募者情報!AS15&amp;CHAR(10)&amp;
"業務内容_2 : "&amp;HRMOS応募者情報!AW15&amp;CHAR(10)&amp;
"会社名_3 : "&amp;HRMOS応募者情報!AZ15&amp;CHAR(10)&amp;
"業務内容_3 : "&amp;HRMOS応募者情報!BD15&amp;CHAR(10)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15" t="str">
        <f>IF(HRMOS応募者情報!M15="", "",HRMOS応募者情報!M15)</f>
        <v/>
      </c>
      <c r="M15" t="str">
        <f>IF(HRMOS応募者情報!I15="", "",HRMOS応募者情報!I15)</f>
        <v/>
      </c>
      <c r="N15" t="str">
        <f>IF(HRMOS応募者情報!I15="", "","プライベート")</f>
        <v/>
      </c>
      <c r="O15" t="str">
        <f>IF(HRMOS応募者情報!H15="", "",SUBSTITUTE(SUBSTITUTE(HRMOS応募者情報!H15, "+", ""), "-", ""))</f>
        <v/>
      </c>
      <c r="P15" t="str">
        <f>IF(HRMOS応募者情報!N15="", "",SUBSTITUTE(SUBSTITUTE(HRMOS応募者情報!N15, "+", ""), "-", ""))</f>
        <v/>
      </c>
      <c r="R15" t="str">
        <f>IF(HRMOS応募者情報!O15="", "",HRMOS応募者情報!O15)</f>
        <v/>
      </c>
      <c r="S15" t="str">
        <f>IF(HRMOS応募者情報!P15="", "",HRMOS応募者情報!P15)</f>
        <v/>
      </c>
      <c r="W15" t="str">
        <f>IF(HRMOS応募者情報!E15="", "",TEXT(HRMOS応募者情報!E15,"yyyy/mm/dd HH:MM:SS"))</f>
        <v/>
      </c>
      <c r="X15" t="str">
        <f>IF(HRMOS応募者情報!J15="", "",HRMOS応募者情報!J15)</f>
        <v/>
      </c>
      <c r="Y15" t="str">
        <f>IF(HRMOS応募者情報!K15="", "",HRMOS応募者情報!K15)</f>
        <v/>
      </c>
      <c r="AH15" t="str">
        <f>IF(HRMOS応募者情報!AL15="", "", IF(AK15="新卒", "(新卒)"&amp;LEFT(HRMOS応募者情報!AL15, 100), LEFT(HRMOS応募者情報!AL15, 100)))</f>
        <v/>
      </c>
      <c r="AI15" t="str">
        <f>IF(HRMOS応募者情報!AN15="", "",HRMOS応募者情報!AN15)</f>
        <v/>
      </c>
      <c r="AJ15" t="str">
        <f>IF(HRMOS応募者情報!AM15="", "",HRMOS応募者情報!AM15)</f>
        <v/>
      </c>
      <c r="AK15" t="str">
        <f>IF(OR(HRMOS応募者情報!AO15="正社員",
       HRMOS応募者情報!AO15="契約社員",
       HRMOS応募者情報!AO15="新卒",
       HRMOS応募者情報!AO15="業務委託",
       HRMOS応募者情報!AO15="インターン",
       HRMOS応募者情報!AO15="アルバイト・パート",
       HRMOS応募者情報!AO15="ボランティア",
       HRMOS応募者情報!AO15="プロボノ",
       HRMOS応募者情報!AO15="派遣社員"), HRMOS応募者情報!AO15, "")</f>
        <v/>
      </c>
      <c r="AL15" t="str">
        <f>IF(HRMOS応募者情報!AQ15="", "",TEXT(HRMOS応募者情報!AQ15,"yyyy/mm/dd"))</f>
        <v/>
      </c>
      <c r="AM15" t="str">
        <f>IF(HRMOS応募者情報!AR15="", "",TEXT(HRMOS応募者情報!AR15,"yyyy/mm/dd"))</f>
        <v/>
      </c>
      <c r="AN15" t="str">
        <f t="shared" si="0"/>
        <v/>
      </c>
      <c r="AO15" t="str">
        <f>IF(HRMOS応募者情報!AS15="", "", IF(AR15="新卒", "(新卒)"&amp;LEFT(HRMOS応募者情報!AS15, 100), LEFT(HRMOS応募者情報!AS15, 100)))</f>
        <v/>
      </c>
      <c r="AP15" t="str">
        <f>IF(HRMOS応募者情報!AU15="", "",HRMOS応募者情報!AU15)</f>
        <v/>
      </c>
      <c r="AQ15" t="str">
        <f>IF(HRMOS応募者情報!AT15="", "",HRMOS応募者情報!AT15)</f>
        <v/>
      </c>
      <c r="AR15" t="str">
        <f>IF(OR(HRMOS応募者情報!AV15="正社員",
       HRMOS応募者情報!AV15="契約社員",
       HRMOS応募者情報!AV15="新卒",
       HRMOS応募者情報!AV15="業務委託",
       HRMOS応募者情報!AV15="インターン",
       HRMOS応募者情報!AV15="アルバイト・パート",
       HRMOS応募者情報!AV15="ボランティア",
       HRMOS応募者情報!AV15="プロボノ",
       HRMOS応募者情報!AV15="派遣社員"), HRMOS応募者情報!AV15, "")</f>
        <v/>
      </c>
      <c r="AS15" t="str">
        <f>IF(HRMOS応募者情報!AX15="", "",TEXT(HRMOS応募者情報!AX15,"yyyy/mm/dd"))</f>
        <v/>
      </c>
      <c r="AT15" t="str">
        <f>IF(HRMOS応募者情報!AY15="", "",TEXT(HRMOS応募者情報!AY15,"yyyy/mm/dd"))</f>
        <v/>
      </c>
      <c r="AU15" t="str">
        <f t="shared" si="1"/>
        <v/>
      </c>
      <c r="AV15" t="str">
        <f>IF(HRMOS応募者情報!AZ15="", "", IF(AY15="新卒", "(新卒)"&amp;LEFT(HRMOS応募者情報!AZ15, 100), LEFT(HRMOS応募者情報!AZ15, 100)))</f>
        <v/>
      </c>
      <c r="AW15" t="str">
        <f>IF(HRMOS応募者情報!BB15="", "",HRMOS応募者情報!BB15)</f>
        <v/>
      </c>
      <c r="AX15" t="str">
        <f>IF(HRMOS応募者情報!BA15="", "",HRMOS応募者情報!BA15)</f>
        <v/>
      </c>
      <c r="AY15" t="str">
        <f>IF(OR(HRMOS応募者情報!BC15="正社員",
       HRMOS応募者情報!BC15="契約社員",
       HRMOS応募者情報!BC15="新卒",
       HRMOS応募者情報!BC15="業務委託",
       HRMOS応募者情報!BC15="インターン",
       HRMOS応募者情報!BC15="アルバイト・パート",
       HRMOS応募者情報!BC15="ボランティア",
       HRMOS応募者情報!BC15="プロボノ",
       HRMOS応募者情報!BC15="派遣社員"), HRMOS応募者情報!BC15, "")</f>
        <v/>
      </c>
      <c r="AZ15" t="str">
        <f>IF(HRMOS応募者情報!BE15="", "",TEXT(HRMOS応募者情報!BE15,"yyyy/mm/dd"))</f>
        <v/>
      </c>
      <c r="BA15" t="str">
        <f>IF(HRMOS応募者情報!BF15="", "",TEXT(HRMOS応募者情報!BF15,"yyyy/mm/dd"))</f>
        <v/>
      </c>
      <c r="BB15" t="str">
        <f t="shared" si="2"/>
        <v/>
      </c>
      <c r="BI15" t="str">
        <f t="shared" si="3"/>
        <v/>
      </c>
      <c r="BP15" t="str">
        <f t="shared" si="4"/>
        <v/>
      </c>
      <c r="BQ15" t="str">
        <f>IF(HRMOS応募者情報!W15="", "",HRMOS応募者情報!W15)</f>
        <v/>
      </c>
      <c r="BR15" t="str">
        <f>IF(HRMOS応募者情報!X15="", "",HRMOS応募者情報!X15)</f>
        <v/>
      </c>
      <c r="BS15" s="8" t="str">
        <f>IF(HRMOS応募者情報!Y15="", "",
    IF(OR(HRMOS応募者情報!Y15="中卒",
       HRMOS応募者情報!Y15="高卒",
       HRMOS応募者情報!Y15="新卒",
       HRMOS応募者情報!Y15="短期大学士",
       HRMOS応募者情報!Y15="学士",
       HRMOS応募者情報!Y15="修士",
       HRMOS応募者情報!Y15="ボランティア",
       HRMOS応募者情報!Y15="プロボノ",
       HRMOS応募者情報!Y15="博士"), HRMOS応募者情報!Y15, "その他")
)</f>
        <v/>
      </c>
      <c r="BT15" t="str">
        <f>IF(HRMOS応募者情報!Z15="", "",TEXT(HRMOS応募者情報!Z15,"yyyy/mm/dd"))</f>
        <v/>
      </c>
      <c r="BU15" t="str">
        <f>IF(HRMOS応募者情報!AA15="", "",TEXT(HRMOS応募者情報!AA15,"yyyy/mm/dd"))</f>
        <v/>
      </c>
      <c r="BV15" t="str">
        <f t="shared" si="5"/>
        <v/>
      </c>
      <c r="BW15" t="str">
        <f>IF(HRMOS応募者情報!AB15="", "",HRMOS応募者情報!AB15)</f>
        <v/>
      </c>
      <c r="BX15" t="str">
        <f>IF(HRMOS応募者情報!AC15="", "",HRMOS応募者情報!AC15)</f>
        <v/>
      </c>
      <c r="BY15" s="8" t="str">
        <f>IF(HRMOS応募者情報!AD15="", "",
    IF(OR(HRMOS応募者情報!AD15="中卒",
       HRMOS応募者情報!AD15="高卒",
       HRMOS応募者情報!AD15="新卒",
       HRMOS応募者情報!AD15="短期大学士",
       HRMOS応募者情報!AD15="学士",
       HRMOS応募者情報!AD15="修士",
       HRMOS応募者情報!AD15="ボランティア",
       HRMOS応募者情報!AD15="プロボノ",
       HRMOS応募者情報!AD15="博士"), HRMOS応募者情報!AD15, "その他")
)</f>
        <v/>
      </c>
      <c r="BZ15" t="str">
        <f>IF(HRMOS応募者情報!AE15="", "",TEXT(HRMOS応募者情報!AE15,"yyyy/mm/dd"))</f>
        <v/>
      </c>
      <c r="CA15" t="str">
        <f>IF(HRMOS応募者情報!AF15="", "",TEXT(HRMOS応募者情報!AF15,"yyyy/mm/dd"))</f>
        <v/>
      </c>
      <c r="CB15" t="str">
        <f t="shared" si="6"/>
        <v/>
      </c>
      <c r="CC15" t="str">
        <f>IF(HRMOS応募者情報!AG15="", "",HRMOS応募者情報!AG15)</f>
        <v/>
      </c>
      <c r="CD15" t="str">
        <f>IF(HRMOS応募者情報!AH15="", "",HRMOS応募者情報!AH15)</f>
        <v/>
      </c>
      <c r="CE15" s="8" t="str">
        <f>IF(HRMOS応募者情報!AI15="", "",
    IF(OR(HRMOS応募者情報!AI15="中卒",
       HRMOS応募者情報!AI15="高卒",
       HRMOS応募者情報!AI15="新卒",
       HRMOS応募者情報!AI15="短期大学士",
       HRMOS応募者情報!AI15="学士",
       HRMOS応募者情報!AI15="修士",
       HRMOS応募者情報!AI15="ボランティア",
       HRMOS応募者情報!AI15="プロボノ",
       HRMOS応募者情報!AI15="博士"), HRMOS応募者情報!AI15, "その他")
)</f>
        <v/>
      </c>
      <c r="CF15" t="str">
        <f>IF(HRMOS応募者情報!AJ15="", "",TEXT(HRMOS応募者情報!AJ15,"yyyy/mm/dd"))</f>
        <v/>
      </c>
      <c r="CG15" t="str">
        <f>IF(HRMOS応募者情報!AK15="", "",TEXT(HRMOS応募者情報!AK15,"yyyy/mm/dd"))</f>
        <v/>
      </c>
      <c r="CH15" t="str">
        <f t="shared" si="7"/>
        <v/>
      </c>
      <c r="CU15" t="str">
        <f>IF(HRMOS応募者情報!BG15="", "",HRMOS応募者情報!BG15)</f>
        <v/>
      </c>
      <c r="CV15" t="str">
        <f>IF(HRMOS応募者情報!BH15="", "",TEXT(HRMOS応募者情報!BH15,"yyyy/mm/dd"))</f>
        <v/>
      </c>
      <c r="CW15" t="str">
        <f>IF(HRMOS応募者情報!BI15="", "",HRMOS応募者情報!BI15)</f>
        <v/>
      </c>
      <c r="CX15" t="str">
        <f>IF(HRMOS応募者情報!BJ15="", "",TEXT(HRMOS応募者情報!BJ15,"yyyy/mm/dd"))</f>
        <v/>
      </c>
      <c r="CY15" t="str">
        <f>IF(HRMOS応募者情報!BK15="", "",HRMOS応募者情報!BK15)</f>
        <v/>
      </c>
      <c r="CZ15" t="str">
        <f>IF(HRMOS応募者情報!BL15="", "",TEXT(HRMOS応募者情報!BL15,"yyyy/mm/dd"))</f>
        <v/>
      </c>
    </row>
    <row r="16" spans="1:125" ht="273.75">
      <c r="A16" s="10" t="s">
        <v>124</v>
      </c>
      <c r="B16" t="str">
        <f>IF(HRMOS応募者情報!D16="", "","求人ID:"&amp;HRMOS応募者情報!D16)</f>
        <v/>
      </c>
      <c r="E16" t="str">
        <f>IF(HRMOS応募者情報!F16="", "", IF(OR(ISNUMBER(FIND(" ", HRMOS応募者情報!F16)), ISNUMBER(FIND("　", HRMOS応募者情報!F16))), LEFT(HRMOS応募者情報!F16, FIND(" ", SUBSTITUTE(HRMOS応募者情報!F16, "　", " ")) - 1), HRMOS応募者情報!F16) )</f>
        <v/>
      </c>
      <c r="F16" t="str">
        <f>IF(HRMOS応募者情報!F16="", "", IF(OR(ISNUMBER(FIND(" ", HRMOS応募者情報!F16)), ISNUMBER(FIND("　", HRMOS応募者情報!F16))), MID(HRMOS応募者情報!F16, FIND(" ", SUBSTITUTE(HRMOS応募者情報!F16, "　", " ")) + 1, LEN(HRMOS応募者情報!F16)), ""))</f>
        <v/>
      </c>
      <c r="G16" t="str">
        <f>IF(HRMOS応募者情報!G16="", "", IF(OR(ISNUMBER(FIND(" ", HRMOS応募者情報!G16)), ISNUMBER(FIND("　", HRMOS応募者情報!G16))), LEFT(HRMOS応募者情報!G16, FIND(" ", SUBSTITUTE(HRMOS応募者情報!G16, "　", " ")) - 1), HRMOS応募者情報!G16) )</f>
        <v/>
      </c>
      <c r="H16" t="str">
        <f>IF(HRMOS応募者情報!G16="", "", IF(OR(ISNUMBER(FIND(" ", HRMOS応募者情報!G16)), ISNUMBER(FIND("　", HRMOS応募者情報!G16))), MID(HRMOS応募者情報!G16, FIND(" ", SUBSTITUTE(HRMOS応募者情報!G16, "　", " ")) + 1, LEN(HRMOS応募者情報!G16)), ""))</f>
        <v/>
      </c>
      <c r="I16" t="str">
        <f>IF(HRMOS応募者情報!L16="", "",TEXT(HRMOS応募者情報!L16,"yyyy/mm/dd"))</f>
        <v/>
      </c>
      <c r="J16" s="8" t="str">
        <f>"応募ID : "&amp;HRMOS応募者情報!A16&amp;CHAR(10)&amp;
"求人ID : "&amp;HRMOS応募者情報!B16&amp;CHAR(10)&amp;
"求人名 : "&amp;HRMOS応募者情報!C16&amp;CHAR(10)&amp;
"応募経路 : "&amp;HRMOS応募者情報!Q16&amp;CHAR(10)&amp;
"応募経路詳細 : "&amp;HRMOS応募者情報!R16&amp;CHAR(10)&amp;
"レジュメ（フリーテキスト） :  "&amp;HRMOS応募者情報!S16&amp;CHAR(10)&amp;
"備考 :  "&amp;HRMOS応募者情報!T16&amp;CHAR(10)&amp;
"ラベル :  "&amp;HRMOS応募者情報!U16&amp;CHAR(10)&amp;
"応募者からのメッセージ :  "&amp;HRMOS応募者情報!V16&amp;CHAR(10)&amp;
"会社名_1 : "&amp;HRMOS応募者情報!AL16&amp;CHAR(10)&amp;
"業務内容_1 : "&amp;HRMOS応募者情報!AP16&amp;CHAR(10)&amp;
"会社名_2 : "&amp;HRMOS応募者情報!AS16&amp;CHAR(10)&amp;
"業務内容_2 : "&amp;HRMOS応募者情報!AW16&amp;CHAR(10)&amp;
"会社名_3 : "&amp;HRMOS応募者情報!AZ16&amp;CHAR(10)&amp;
"業務内容_3 : "&amp;HRMOS応募者情報!BD16&amp;CHAR(10)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16" t="str">
        <f>IF(HRMOS応募者情報!M16="", "",HRMOS応募者情報!M16)</f>
        <v/>
      </c>
      <c r="M16" t="str">
        <f>IF(HRMOS応募者情報!I16="", "",HRMOS応募者情報!I16)</f>
        <v/>
      </c>
      <c r="N16" t="str">
        <f>IF(HRMOS応募者情報!I16="", "","プライベート")</f>
        <v/>
      </c>
      <c r="O16" t="str">
        <f>IF(HRMOS応募者情報!H16="", "",SUBSTITUTE(SUBSTITUTE(HRMOS応募者情報!H16, "+", ""), "-", ""))</f>
        <v/>
      </c>
      <c r="P16" t="str">
        <f>IF(HRMOS応募者情報!N16="", "",SUBSTITUTE(SUBSTITUTE(HRMOS応募者情報!N16, "+", ""), "-", ""))</f>
        <v/>
      </c>
      <c r="R16" t="str">
        <f>IF(HRMOS応募者情報!O16="", "",HRMOS応募者情報!O16)</f>
        <v/>
      </c>
      <c r="S16" t="str">
        <f>IF(HRMOS応募者情報!P16="", "",HRMOS応募者情報!P16)</f>
        <v/>
      </c>
      <c r="W16" t="str">
        <f>IF(HRMOS応募者情報!E16="", "",TEXT(HRMOS応募者情報!E16,"yyyy/mm/dd HH:MM:SS"))</f>
        <v/>
      </c>
      <c r="X16" t="str">
        <f>IF(HRMOS応募者情報!J16="", "",HRMOS応募者情報!J16)</f>
        <v/>
      </c>
      <c r="Y16" t="str">
        <f>IF(HRMOS応募者情報!K16="", "",HRMOS応募者情報!K16)</f>
        <v/>
      </c>
      <c r="AH16" t="str">
        <f>IF(HRMOS応募者情報!AL16="", "", IF(AK16="新卒", "(新卒)"&amp;LEFT(HRMOS応募者情報!AL16, 100), LEFT(HRMOS応募者情報!AL16, 100)))</f>
        <v/>
      </c>
      <c r="AI16" t="str">
        <f>IF(HRMOS応募者情報!AN16="", "",HRMOS応募者情報!AN16)</f>
        <v/>
      </c>
      <c r="AJ16" t="str">
        <f>IF(HRMOS応募者情報!AM16="", "",HRMOS応募者情報!AM16)</f>
        <v/>
      </c>
      <c r="AK16" t="str">
        <f>IF(OR(HRMOS応募者情報!AO16="正社員",
       HRMOS応募者情報!AO16="契約社員",
       HRMOS応募者情報!AO16="新卒",
       HRMOS応募者情報!AO16="業務委託",
       HRMOS応募者情報!AO16="インターン",
       HRMOS応募者情報!AO16="アルバイト・パート",
       HRMOS応募者情報!AO16="ボランティア",
       HRMOS応募者情報!AO16="プロボノ",
       HRMOS応募者情報!AO16="派遣社員"), HRMOS応募者情報!AO16, "")</f>
        <v/>
      </c>
      <c r="AL16" t="str">
        <f>IF(HRMOS応募者情報!AQ16="", "",TEXT(HRMOS応募者情報!AQ16,"yyyy/mm/dd"))</f>
        <v/>
      </c>
      <c r="AM16" t="str">
        <f>IF(HRMOS応募者情報!AR16="", "",TEXT(HRMOS応募者情報!AR16,"yyyy/mm/dd"))</f>
        <v/>
      </c>
      <c r="AN16" t="str">
        <f t="shared" si="0"/>
        <v/>
      </c>
      <c r="AO16" t="str">
        <f>IF(HRMOS応募者情報!AS16="", "", IF(AR16="新卒", "(新卒)"&amp;LEFT(HRMOS応募者情報!AS16, 100), LEFT(HRMOS応募者情報!AS16, 100)))</f>
        <v/>
      </c>
      <c r="AP16" t="str">
        <f>IF(HRMOS応募者情報!AU16="", "",HRMOS応募者情報!AU16)</f>
        <v/>
      </c>
      <c r="AQ16" t="str">
        <f>IF(HRMOS応募者情報!AT16="", "",HRMOS応募者情報!AT16)</f>
        <v/>
      </c>
      <c r="AR16" t="str">
        <f>IF(OR(HRMOS応募者情報!AV16="正社員",
       HRMOS応募者情報!AV16="契約社員",
       HRMOS応募者情報!AV16="新卒",
       HRMOS応募者情報!AV16="業務委託",
       HRMOS応募者情報!AV16="インターン",
       HRMOS応募者情報!AV16="アルバイト・パート",
       HRMOS応募者情報!AV16="ボランティア",
       HRMOS応募者情報!AV16="プロボノ",
       HRMOS応募者情報!AV16="派遣社員"), HRMOS応募者情報!AV16, "")</f>
        <v/>
      </c>
      <c r="AS16" t="str">
        <f>IF(HRMOS応募者情報!AX16="", "",TEXT(HRMOS応募者情報!AX16,"yyyy/mm/dd"))</f>
        <v/>
      </c>
      <c r="AT16" t="str">
        <f>IF(HRMOS応募者情報!AY16="", "",TEXT(HRMOS応募者情報!AY16,"yyyy/mm/dd"))</f>
        <v/>
      </c>
      <c r="AU16" t="str">
        <f t="shared" si="1"/>
        <v/>
      </c>
      <c r="AV16" t="str">
        <f>IF(HRMOS応募者情報!AZ16="", "", IF(AY16="新卒", "(新卒)"&amp;LEFT(HRMOS応募者情報!AZ16, 100), LEFT(HRMOS応募者情報!AZ16, 100)))</f>
        <v/>
      </c>
      <c r="AW16" t="str">
        <f>IF(HRMOS応募者情報!BB16="", "",HRMOS応募者情報!BB16)</f>
        <v/>
      </c>
      <c r="AX16" t="str">
        <f>IF(HRMOS応募者情報!BA16="", "",HRMOS応募者情報!BA16)</f>
        <v/>
      </c>
      <c r="AY16" t="str">
        <f>IF(OR(HRMOS応募者情報!BC16="正社員",
       HRMOS応募者情報!BC16="契約社員",
       HRMOS応募者情報!BC16="新卒",
       HRMOS応募者情報!BC16="業務委託",
       HRMOS応募者情報!BC16="インターン",
       HRMOS応募者情報!BC16="アルバイト・パート",
       HRMOS応募者情報!BC16="ボランティア",
       HRMOS応募者情報!BC16="プロボノ",
       HRMOS応募者情報!BC16="派遣社員"), HRMOS応募者情報!BC16, "")</f>
        <v/>
      </c>
      <c r="AZ16" t="str">
        <f>IF(HRMOS応募者情報!BE16="", "",TEXT(HRMOS応募者情報!BE16,"yyyy/mm/dd"))</f>
        <v/>
      </c>
      <c r="BA16" t="str">
        <f>IF(HRMOS応募者情報!BF16="", "",TEXT(HRMOS応募者情報!BF16,"yyyy/mm/dd"))</f>
        <v/>
      </c>
      <c r="BB16" t="str">
        <f t="shared" si="2"/>
        <v/>
      </c>
      <c r="BI16" t="str">
        <f t="shared" si="3"/>
        <v/>
      </c>
      <c r="BP16" t="str">
        <f t="shared" si="4"/>
        <v/>
      </c>
      <c r="BQ16" t="str">
        <f>IF(HRMOS応募者情報!W16="", "",HRMOS応募者情報!W16)</f>
        <v/>
      </c>
      <c r="BR16" t="str">
        <f>IF(HRMOS応募者情報!X16="", "",HRMOS応募者情報!X16)</f>
        <v/>
      </c>
      <c r="BS16" s="8" t="str">
        <f>IF(HRMOS応募者情報!Y16="", "",
    IF(OR(HRMOS応募者情報!Y16="中卒",
       HRMOS応募者情報!Y16="高卒",
       HRMOS応募者情報!Y16="新卒",
       HRMOS応募者情報!Y16="短期大学士",
       HRMOS応募者情報!Y16="学士",
       HRMOS応募者情報!Y16="修士",
       HRMOS応募者情報!Y16="ボランティア",
       HRMOS応募者情報!Y16="プロボノ",
       HRMOS応募者情報!Y16="博士"), HRMOS応募者情報!Y16, "その他")
)</f>
        <v/>
      </c>
      <c r="BT16" t="str">
        <f>IF(HRMOS応募者情報!Z16="", "",TEXT(HRMOS応募者情報!Z16,"yyyy/mm/dd"))</f>
        <v/>
      </c>
      <c r="BU16" t="str">
        <f>IF(HRMOS応募者情報!AA16="", "",TEXT(HRMOS応募者情報!AA16,"yyyy/mm/dd"))</f>
        <v/>
      </c>
      <c r="BV16" t="str">
        <f t="shared" si="5"/>
        <v/>
      </c>
      <c r="BW16" t="str">
        <f>IF(HRMOS応募者情報!AB16="", "",HRMOS応募者情報!AB16)</f>
        <v/>
      </c>
      <c r="BX16" t="str">
        <f>IF(HRMOS応募者情報!AC16="", "",HRMOS応募者情報!AC16)</f>
        <v/>
      </c>
      <c r="BY16" s="8" t="str">
        <f>IF(HRMOS応募者情報!AD16="", "",
    IF(OR(HRMOS応募者情報!AD16="中卒",
       HRMOS応募者情報!AD16="高卒",
       HRMOS応募者情報!AD16="新卒",
       HRMOS応募者情報!AD16="短期大学士",
       HRMOS応募者情報!AD16="学士",
       HRMOS応募者情報!AD16="修士",
       HRMOS応募者情報!AD16="ボランティア",
       HRMOS応募者情報!AD16="プロボノ",
       HRMOS応募者情報!AD16="博士"), HRMOS応募者情報!AD16, "その他")
)</f>
        <v/>
      </c>
      <c r="BZ16" t="str">
        <f>IF(HRMOS応募者情報!AE16="", "",TEXT(HRMOS応募者情報!AE16,"yyyy/mm/dd"))</f>
        <v/>
      </c>
      <c r="CA16" t="str">
        <f>IF(HRMOS応募者情報!AF16="", "",TEXT(HRMOS応募者情報!AF16,"yyyy/mm/dd"))</f>
        <v/>
      </c>
      <c r="CB16" t="str">
        <f t="shared" si="6"/>
        <v/>
      </c>
      <c r="CC16" t="str">
        <f>IF(HRMOS応募者情報!AG16="", "",HRMOS応募者情報!AG16)</f>
        <v/>
      </c>
      <c r="CD16" t="str">
        <f>IF(HRMOS応募者情報!AH16="", "",HRMOS応募者情報!AH16)</f>
        <v/>
      </c>
      <c r="CE16" s="8" t="str">
        <f>IF(HRMOS応募者情報!AI16="", "",
    IF(OR(HRMOS応募者情報!AI16="中卒",
       HRMOS応募者情報!AI16="高卒",
       HRMOS応募者情報!AI16="新卒",
       HRMOS応募者情報!AI16="短期大学士",
       HRMOS応募者情報!AI16="学士",
       HRMOS応募者情報!AI16="修士",
       HRMOS応募者情報!AI16="ボランティア",
       HRMOS応募者情報!AI16="プロボノ",
       HRMOS応募者情報!AI16="博士"), HRMOS応募者情報!AI16, "その他")
)</f>
        <v/>
      </c>
      <c r="CF16" t="str">
        <f>IF(HRMOS応募者情報!AJ16="", "",TEXT(HRMOS応募者情報!AJ16,"yyyy/mm/dd"))</f>
        <v/>
      </c>
      <c r="CG16" t="str">
        <f>IF(HRMOS応募者情報!AK16="", "",TEXT(HRMOS応募者情報!AK16,"yyyy/mm/dd"))</f>
        <v/>
      </c>
      <c r="CH16" t="str">
        <f t="shared" si="7"/>
        <v/>
      </c>
      <c r="CU16" t="str">
        <f>IF(HRMOS応募者情報!BG16="", "",HRMOS応募者情報!BG16)</f>
        <v/>
      </c>
      <c r="CV16" t="str">
        <f>IF(HRMOS応募者情報!BH16="", "",TEXT(HRMOS応募者情報!BH16,"yyyy/mm/dd"))</f>
        <v/>
      </c>
      <c r="CW16" t="str">
        <f>IF(HRMOS応募者情報!BI16="", "",HRMOS応募者情報!BI16)</f>
        <v/>
      </c>
      <c r="CX16" t="str">
        <f>IF(HRMOS応募者情報!BJ16="", "",TEXT(HRMOS応募者情報!BJ16,"yyyy/mm/dd"))</f>
        <v/>
      </c>
      <c r="CY16" t="str">
        <f>IF(HRMOS応募者情報!BK16="", "",HRMOS応募者情報!BK16)</f>
        <v/>
      </c>
      <c r="CZ16" t="str">
        <f>IF(HRMOS応募者情報!BL16="", "",TEXT(HRMOS応募者情報!BL16,"yyyy/mm/dd"))</f>
        <v/>
      </c>
    </row>
    <row r="17" spans="1:104" ht="273.75">
      <c r="A17" s="10" t="s">
        <v>124</v>
      </c>
      <c r="B17" t="str">
        <f>IF(HRMOS応募者情報!D17="", "","求人ID:"&amp;HRMOS応募者情報!D17)</f>
        <v/>
      </c>
      <c r="E17" t="str">
        <f>IF(HRMOS応募者情報!F17="", "", IF(OR(ISNUMBER(FIND(" ", HRMOS応募者情報!F17)), ISNUMBER(FIND("　", HRMOS応募者情報!F17))), LEFT(HRMOS応募者情報!F17, FIND(" ", SUBSTITUTE(HRMOS応募者情報!F17, "　", " ")) - 1), HRMOS応募者情報!F17) )</f>
        <v/>
      </c>
      <c r="F17" t="str">
        <f>IF(HRMOS応募者情報!F17="", "", IF(OR(ISNUMBER(FIND(" ", HRMOS応募者情報!F17)), ISNUMBER(FIND("　", HRMOS応募者情報!F17))), MID(HRMOS応募者情報!F17, FIND(" ", SUBSTITUTE(HRMOS応募者情報!F17, "　", " ")) + 1, LEN(HRMOS応募者情報!F17)), ""))</f>
        <v/>
      </c>
      <c r="G17" t="str">
        <f>IF(HRMOS応募者情報!G17="", "", IF(OR(ISNUMBER(FIND(" ", HRMOS応募者情報!G17)), ISNUMBER(FIND("　", HRMOS応募者情報!G17))), LEFT(HRMOS応募者情報!G17, FIND(" ", SUBSTITUTE(HRMOS応募者情報!G17, "　", " ")) - 1), HRMOS応募者情報!G17) )</f>
        <v/>
      </c>
      <c r="H17" t="str">
        <f>IF(HRMOS応募者情報!G17="", "", IF(OR(ISNUMBER(FIND(" ", HRMOS応募者情報!G17)), ISNUMBER(FIND("　", HRMOS応募者情報!G17))), MID(HRMOS応募者情報!G17, FIND(" ", SUBSTITUTE(HRMOS応募者情報!G17, "　", " ")) + 1, LEN(HRMOS応募者情報!G17)), ""))</f>
        <v/>
      </c>
      <c r="I17" t="str">
        <f>IF(HRMOS応募者情報!L17="", "",TEXT(HRMOS応募者情報!L17,"yyyy/mm/dd"))</f>
        <v/>
      </c>
      <c r="J17" s="8" t="str">
        <f>"応募ID : "&amp;HRMOS応募者情報!A17&amp;CHAR(10)&amp;
"求人ID : "&amp;HRMOS応募者情報!B17&amp;CHAR(10)&amp;
"求人名 : "&amp;HRMOS応募者情報!C17&amp;CHAR(10)&amp;
"応募経路 : "&amp;HRMOS応募者情報!Q17&amp;CHAR(10)&amp;
"応募経路詳細 : "&amp;HRMOS応募者情報!R17&amp;CHAR(10)&amp;
"レジュメ（フリーテキスト） :  "&amp;HRMOS応募者情報!S17&amp;CHAR(10)&amp;
"備考 :  "&amp;HRMOS応募者情報!T17&amp;CHAR(10)&amp;
"ラベル :  "&amp;HRMOS応募者情報!U17&amp;CHAR(10)&amp;
"応募者からのメッセージ :  "&amp;HRMOS応募者情報!V17&amp;CHAR(10)&amp;
"会社名_1 : "&amp;HRMOS応募者情報!AL17&amp;CHAR(10)&amp;
"業務内容_1 : "&amp;HRMOS応募者情報!AP17&amp;CHAR(10)&amp;
"会社名_2 : "&amp;HRMOS応募者情報!AS17&amp;CHAR(10)&amp;
"業務内容_2 : "&amp;HRMOS応募者情報!AW17&amp;CHAR(10)&amp;
"会社名_3 : "&amp;HRMOS応募者情報!AZ17&amp;CHAR(10)&amp;
"業務内容_3 : "&amp;HRMOS応募者情報!BD17&amp;CHAR(10)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17" t="str">
        <f>IF(HRMOS応募者情報!M17="", "",HRMOS応募者情報!M17)</f>
        <v/>
      </c>
      <c r="M17" t="str">
        <f>IF(HRMOS応募者情報!I17="", "",HRMOS応募者情報!I17)</f>
        <v/>
      </c>
      <c r="N17" t="str">
        <f>IF(HRMOS応募者情報!I17="", "","プライベート")</f>
        <v/>
      </c>
      <c r="O17" t="str">
        <f>IF(HRMOS応募者情報!H17="", "",SUBSTITUTE(SUBSTITUTE(HRMOS応募者情報!H17, "+", ""), "-", ""))</f>
        <v/>
      </c>
      <c r="P17" t="str">
        <f>IF(HRMOS応募者情報!N17="", "",SUBSTITUTE(SUBSTITUTE(HRMOS応募者情報!N17, "+", ""), "-", ""))</f>
        <v/>
      </c>
      <c r="R17" t="str">
        <f>IF(HRMOS応募者情報!O17="", "",HRMOS応募者情報!O17)</f>
        <v/>
      </c>
      <c r="S17" t="str">
        <f>IF(HRMOS応募者情報!P17="", "",HRMOS応募者情報!P17)</f>
        <v/>
      </c>
      <c r="W17" t="str">
        <f>IF(HRMOS応募者情報!E17="", "",TEXT(HRMOS応募者情報!E17,"yyyy/mm/dd HH:MM:SS"))</f>
        <v/>
      </c>
      <c r="X17" t="str">
        <f>IF(HRMOS応募者情報!J17="", "",HRMOS応募者情報!J17)</f>
        <v/>
      </c>
      <c r="Y17" t="str">
        <f>IF(HRMOS応募者情報!K17="", "",HRMOS応募者情報!K17)</f>
        <v/>
      </c>
      <c r="AH17" t="str">
        <f>IF(HRMOS応募者情報!AL17="", "", IF(AK17="新卒", "(新卒)"&amp;LEFT(HRMOS応募者情報!AL17, 100), LEFT(HRMOS応募者情報!AL17, 100)))</f>
        <v/>
      </c>
      <c r="AI17" t="str">
        <f>IF(HRMOS応募者情報!AN17="", "",HRMOS応募者情報!AN17)</f>
        <v/>
      </c>
      <c r="AJ17" t="str">
        <f>IF(HRMOS応募者情報!AM17="", "",HRMOS応募者情報!AM17)</f>
        <v/>
      </c>
      <c r="AK17" t="str">
        <f>IF(OR(HRMOS応募者情報!AO17="正社員",
       HRMOS応募者情報!AO17="契約社員",
       HRMOS応募者情報!AO17="新卒",
       HRMOS応募者情報!AO17="業務委託",
       HRMOS応募者情報!AO17="インターン",
       HRMOS応募者情報!AO17="アルバイト・パート",
       HRMOS応募者情報!AO17="ボランティア",
       HRMOS応募者情報!AO17="プロボノ",
       HRMOS応募者情報!AO17="派遣社員"), HRMOS応募者情報!AO17, "")</f>
        <v/>
      </c>
      <c r="AL17" t="str">
        <f>IF(HRMOS応募者情報!AQ17="", "",TEXT(HRMOS応募者情報!AQ17,"yyyy/mm/dd"))</f>
        <v/>
      </c>
      <c r="AM17" t="str">
        <f>IF(HRMOS応募者情報!AR17="", "",TEXT(HRMOS応募者情報!AR17,"yyyy/mm/dd"))</f>
        <v/>
      </c>
      <c r="AN17" t="str">
        <f t="shared" si="0"/>
        <v/>
      </c>
      <c r="AO17" t="str">
        <f>IF(HRMOS応募者情報!AS17="", "", IF(AR17="新卒", "(新卒)"&amp;LEFT(HRMOS応募者情報!AS17, 100), LEFT(HRMOS応募者情報!AS17, 100)))</f>
        <v/>
      </c>
      <c r="AP17" t="str">
        <f>IF(HRMOS応募者情報!AU17="", "",HRMOS応募者情報!AU17)</f>
        <v/>
      </c>
      <c r="AQ17" t="str">
        <f>IF(HRMOS応募者情報!AT17="", "",HRMOS応募者情報!AT17)</f>
        <v/>
      </c>
      <c r="AR17" t="str">
        <f>IF(OR(HRMOS応募者情報!AV17="正社員",
       HRMOS応募者情報!AV17="契約社員",
       HRMOS応募者情報!AV17="新卒",
       HRMOS応募者情報!AV17="業務委託",
       HRMOS応募者情報!AV17="インターン",
       HRMOS応募者情報!AV17="アルバイト・パート",
       HRMOS応募者情報!AV17="ボランティア",
       HRMOS応募者情報!AV17="プロボノ",
       HRMOS応募者情報!AV17="派遣社員"), HRMOS応募者情報!AV17, "")</f>
        <v/>
      </c>
      <c r="AS17" t="str">
        <f>IF(HRMOS応募者情報!AX17="", "",TEXT(HRMOS応募者情報!AX17,"yyyy/mm/dd"))</f>
        <v/>
      </c>
      <c r="AT17" t="str">
        <f>IF(HRMOS応募者情報!AY17="", "",TEXT(HRMOS応募者情報!AY17,"yyyy/mm/dd"))</f>
        <v/>
      </c>
      <c r="AU17" t="str">
        <f t="shared" si="1"/>
        <v/>
      </c>
      <c r="AV17" t="str">
        <f>IF(HRMOS応募者情報!AZ17="", "", IF(AY17="新卒", "(新卒)"&amp;LEFT(HRMOS応募者情報!AZ17, 100), LEFT(HRMOS応募者情報!AZ17, 100)))</f>
        <v/>
      </c>
      <c r="AW17" t="str">
        <f>IF(HRMOS応募者情報!BB17="", "",HRMOS応募者情報!BB17)</f>
        <v/>
      </c>
      <c r="AX17" t="str">
        <f>IF(HRMOS応募者情報!BA17="", "",HRMOS応募者情報!BA17)</f>
        <v/>
      </c>
      <c r="AY17" t="str">
        <f>IF(OR(HRMOS応募者情報!BC17="正社員",
       HRMOS応募者情報!BC17="契約社員",
       HRMOS応募者情報!BC17="新卒",
       HRMOS応募者情報!BC17="業務委託",
       HRMOS応募者情報!BC17="インターン",
       HRMOS応募者情報!BC17="アルバイト・パート",
       HRMOS応募者情報!BC17="ボランティア",
       HRMOS応募者情報!BC17="プロボノ",
       HRMOS応募者情報!BC17="派遣社員"), HRMOS応募者情報!BC17, "")</f>
        <v/>
      </c>
      <c r="AZ17" t="str">
        <f>IF(HRMOS応募者情報!BE17="", "",TEXT(HRMOS応募者情報!BE17,"yyyy/mm/dd"))</f>
        <v/>
      </c>
      <c r="BA17" t="str">
        <f>IF(HRMOS応募者情報!BF17="", "",TEXT(HRMOS応募者情報!BF17,"yyyy/mm/dd"))</f>
        <v/>
      </c>
      <c r="BB17" t="str">
        <f t="shared" si="2"/>
        <v/>
      </c>
      <c r="BI17" t="str">
        <f t="shared" si="3"/>
        <v/>
      </c>
      <c r="BP17" t="str">
        <f t="shared" si="4"/>
        <v/>
      </c>
      <c r="BQ17" t="str">
        <f>IF(HRMOS応募者情報!W17="", "",HRMOS応募者情報!W17)</f>
        <v/>
      </c>
      <c r="BR17" t="str">
        <f>IF(HRMOS応募者情報!X17="", "",HRMOS応募者情報!X17)</f>
        <v/>
      </c>
      <c r="BS17" s="8" t="str">
        <f>IF(HRMOS応募者情報!Y17="", "",
    IF(OR(HRMOS応募者情報!Y17="中卒",
       HRMOS応募者情報!Y17="高卒",
       HRMOS応募者情報!Y17="新卒",
       HRMOS応募者情報!Y17="短期大学士",
       HRMOS応募者情報!Y17="学士",
       HRMOS応募者情報!Y17="修士",
       HRMOS応募者情報!Y17="ボランティア",
       HRMOS応募者情報!Y17="プロボノ",
       HRMOS応募者情報!Y17="博士"), HRMOS応募者情報!Y17, "その他")
)</f>
        <v/>
      </c>
      <c r="BT17" t="str">
        <f>IF(HRMOS応募者情報!Z17="", "",TEXT(HRMOS応募者情報!Z17,"yyyy/mm/dd"))</f>
        <v/>
      </c>
      <c r="BU17" t="str">
        <f>IF(HRMOS応募者情報!AA17="", "",TEXT(HRMOS応募者情報!AA17,"yyyy/mm/dd"))</f>
        <v/>
      </c>
      <c r="BV17" t="str">
        <f t="shared" si="5"/>
        <v/>
      </c>
      <c r="BW17" t="str">
        <f>IF(HRMOS応募者情報!AB17="", "",HRMOS応募者情報!AB17)</f>
        <v/>
      </c>
      <c r="BX17" t="str">
        <f>IF(HRMOS応募者情報!AC17="", "",HRMOS応募者情報!AC17)</f>
        <v/>
      </c>
      <c r="BY17" s="8" t="str">
        <f>IF(HRMOS応募者情報!AD17="", "",
    IF(OR(HRMOS応募者情報!AD17="中卒",
       HRMOS応募者情報!AD17="高卒",
       HRMOS応募者情報!AD17="新卒",
       HRMOS応募者情報!AD17="短期大学士",
       HRMOS応募者情報!AD17="学士",
       HRMOS応募者情報!AD17="修士",
       HRMOS応募者情報!AD17="ボランティア",
       HRMOS応募者情報!AD17="プロボノ",
       HRMOS応募者情報!AD17="博士"), HRMOS応募者情報!AD17, "その他")
)</f>
        <v/>
      </c>
      <c r="BZ17" t="str">
        <f>IF(HRMOS応募者情報!AE17="", "",TEXT(HRMOS応募者情報!AE17,"yyyy/mm/dd"))</f>
        <v/>
      </c>
      <c r="CA17" t="str">
        <f>IF(HRMOS応募者情報!AF17="", "",TEXT(HRMOS応募者情報!AF17,"yyyy/mm/dd"))</f>
        <v/>
      </c>
      <c r="CB17" t="str">
        <f t="shared" si="6"/>
        <v/>
      </c>
      <c r="CC17" t="str">
        <f>IF(HRMOS応募者情報!AG17="", "",HRMOS応募者情報!AG17)</f>
        <v/>
      </c>
      <c r="CD17" t="str">
        <f>IF(HRMOS応募者情報!AH17="", "",HRMOS応募者情報!AH17)</f>
        <v/>
      </c>
      <c r="CE17" s="8" t="str">
        <f>IF(HRMOS応募者情報!AI17="", "",
    IF(OR(HRMOS応募者情報!AI17="中卒",
       HRMOS応募者情報!AI17="高卒",
       HRMOS応募者情報!AI17="新卒",
       HRMOS応募者情報!AI17="短期大学士",
       HRMOS応募者情報!AI17="学士",
       HRMOS応募者情報!AI17="修士",
       HRMOS応募者情報!AI17="ボランティア",
       HRMOS応募者情報!AI17="プロボノ",
       HRMOS応募者情報!AI17="博士"), HRMOS応募者情報!AI17, "その他")
)</f>
        <v/>
      </c>
      <c r="CF17" t="str">
        <f>IF(HRMOS応募者情報!AJ17="", "",TEXT(HRMOS応募者情報!AJ17,"yyyy/mm/dd"))</f>
        <v/>
      </c>
      <c r="CG17" t="str">
        <f>IF(HRMOS応募者情報!AK17="", "",TEXT(HRMOS応募者情報!AK17,"yyyy/mm/dd"))</f>
        <v/>
      </c>
      <c r="CH17" t="str">
        <f t="shared" si="7"/>
        <v/>
      </c>
      <c r="CU17" t="str">
        <f>IF(HRMOS応募者情報!BG17="", "",HRMOS応募者情報!BG17)</f>
        <v/>
      </c>
      <c r="CV17" t="str">
        <f>IF(HRMOS応募者情報!BH17="", "",TEXT(HRMOS応募者情報!BH17,"yyyy/mm/dd"))</f>
        <v/>
      </c>
      <c r="CW17" t="str">
        <f>IF(HRMOS応募者情報!BI17="", "",HRMOS応募者情報!BI17)</f>
        <v/>
      </c>
      <c r="CX17" t="str">
        <f>IF(HRMOS応募者情報!BJ17="", "",TEXT(HRMOS応募者情報!BJ17,"yyyy/mm/dd"))</f>
        <v/>
      </c>
      <c r="CY17" t="str">
        <f>IF(HRMOS応募者情報!BK17="", "",HRMOS応募者情報!BK17)</f>
        <v/>
      </c>
      <c r="CZ17" t="str">
        <f>IF(HRMOS応募者情報!BL17="", "",TEXT(HRMOS応募者情報!BL17,"yyyy/mm/dd"))</f>
        <v/>
      </c>
    </row>
    <row r="18" spans="1:104" ht="273.75">
      <c r="A18" s="10" t="s">
        <v>124</v>
      </c>
      <c r="B18" t="str">
        <f>IF(HRMOS応募者情報!D18="", "","求人ID:"&amp;HRMOS応募者情報!D18)</f>
        <v/>
      </c>
      <c r="E18" t="str">
        <f>IF(HRMOS応募者情報!F18="", "", IF(OR(ISNUMBER(FIND(" ", HRMOS応募者情報!F18)), ISNUMBER(FIND("　", HRMOS応募者情報!F18))), LEFT(HRMOS応募者情報!F18, FIND(" ", SUBSTITUTE(HRMOS応募者情報!F18, "　", " ")) - 1), HRMOS応募者情報!F18) )</f>
        <v/>
      </c>
      <c r="F18" t="str">
        <f>IF(HRMOS応募者情報!F18="", "", IF(OR(ISNUMBER(FIND(" ", HRMOS応募者情報!F18)), ISNUMBER(FIND("　", HRMOS応募者情報!F18))), MID(HRMOS応募者情報!F18, FIND(" ", SUBSTITUTE(HRMOS応募者情報!F18, "　", " ")) + 1, LEN(HRMOS応募者情報!F18)), ""))</f>
        <v/>
      </c>
      <c r="G18" t="str">
        <f>IF(HRMOS応募者情報!G18="", "", IF(OR(ISNUMBER(FIND(" ", HRMOS応募者情報!G18)), ISNUMBER(FIND("　", HRMOS応募者情報!G18))), LEFT(HRMOS応募者情報!G18, FIND(" ", SUBSTITUTE(HRMOS応募者情報!G18, "　", " ")) - 1), HRMOS応募者情報!G18) )</f>
        <v/>
      </c>
      <c r="H18" t="str">
        <f>IF(HRMOS応募者情報!G18="", "", IF(OR(ISNUMBER(FIND(" ", HRMOS応募者情報!G18)), ISNUMBER(FIND("　", HRMOS応募者情報!G18))), MID(HRMOS応募者情報!G18, FIND(" ", SUBSTITUTE(HRMOS応募者情報!G18, "　", " ")) + 1, LEN(HRMOS応募者情報!G18)), ""))</f>
        <v/>
      </c>
      <c r="I18" t="str">
        <f>IF(HRMOS応募者情報!L18="", "",TEXT(HRMOS応募者情報!L18,"yyyy/mm/dd"))</f>
        <v/>
      </c>
      <c r="J18" s="8" t="str">
        <f>"応募ID : "&amp;HRMOS応募者情報!A18&amp;CHAR(10)&amp;
"求人ID : "&amp;HRMOS応募者情報!B18&amp;CHAR(10)&amp;
"求人名 : "&amp;HRMOS応募者情報!C18&amp;CHAR(10)&amp;
"応募経路 : "&amp;HRMOS応募者情報!Q18&amp;CHAR(10)&amp;
"応募経路詳細 : "&amp;HRMOS応募者情報!R18&amp;CHAR(10)&amp;
"レジュメ（フリーテキスト） :  "&amp;HRMOS応募者情報!S18&amp;CHAR(10)&amp;
"備考 :  "&amp;HRMOS応募者情報!T18&amp;CHAR(10)&amp;
"ラベル :  "&amp;HRMOS応募者情報!U18&amp;CHAR(10)&amp;
"応募者からのメッセージ :  "&amp;HRMOS応募者情報!V18&amp;CHAR(10)&amp;
"会社名_1 : "&amp;HRMOS応募者情報!AL18&amp;CHAR(10)&amp;
"業務内容_1 : "&amp;HRMOS応募者情報!AP18&amp;CHAR(10)&amp;
"会社名_2 : "&amp;HRMOS応募者情報!AS18&amp;CHAR(10)&amp;
"業務内容_2 : "&amp;HRMOS応募者情報!AW18&amp;CHAR(10)&amp;
"会社名_3 : "&amp;HRMOS応募者情報!AZ18&amp;CHAR(10)&amp;
"業務内容_3 : "&amp;HRMOS応募者情報!BD18&amp;CHAR(10)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18" t="str">
        <f>IF(HRMOS応募者情報!M18="", "",HRMOS応募者情報!M18)</f>
        <v/>
      </c>
      <c r="M18" t="str">
        <f>IF(HRMOS応募者情報!I18="", "",HRMOS応募者情報!I18)</f>
        <v/>
      </c>
      <c r="N18" t="str">
        <f>IF(HRMOS応募者情報!I18="", "","プライベート")</f>
        <v/>
      </c>
      <c r="O18" t="str">
        <f>IF(HRMOS応募者情報!H18="", "",SUBSTITUTE(SUBSTITUTE(HRMOS応募者情報!H18, "+", ""), "-", ""))</f>
        <v/>
      </c>
      <c r="P18" t="str">
        <f>IF(HRMOS応募者情報!N18="", "",SUBSTITUTE(SUBSTITUTE(HRMOS応募者情報!N18, "+", ""), "-", ""))</f>
        <v/>
      </c>
      <c r="R18" t="str">
        <f>IF(HRMOS応募者情報!O18="", "",HRMOS応募者情報!O18)</f>
        <v/>
      </c>
      <c r="S18" t="str">
        <f>IF(HRMOS応募者情報!P18="", "",HRMOS応募者情報!P18)</f>
        <v/>
      </c>
      <c r="W18" t="str">
        <f>IF(HRMOS応募者情報!E18="", "",TEXT(HRMOS応募者情報!E18,"yyyy/mm/dd HH:MM:SS"))</f>
        <v/>
      </c>
      <c r="X18" t="str">
        <f>IF(HRMOS応募者情報!J18="", "",HRMOS応募者情報!J18)</f>
        <v/>
      </c>
      <c r="Y18" t="str">
        <f>IF(HRMOS応募者情報!K18="", "",HRMOS応募者情報!K18)</f>
        <v/>
      </c>
      <c r="AH18" t="str">
        <f>IF(HRMOS応募者情報!AL18="", "", IF(AK18="新卒", "(新卒)"&amp;LEFT(HRMOS応募者情報!AL18, 100), LEFT(HRMOS応募者情報!AL18, 100)))</f>
        <v/>
      </c>
      <c r="AI18" t="str">
        <f>IF(HRMOS応募者情報!AN18="", "",HRMOS応募者情報!AN18)</f>
        <v/>
      </c>
      <c r="AJ18" t="str">
        <f>IF(HRMOS応募者情報!AM18="", "",HRMOS応募者情報!AM18)</f>
        <v/>
      </c>
      <c r="AK18" t="str">
        <f>IF(OR(HRMOS応募者情報!AO18="正社員",
       HRMOS応募者情報!AO18="契約社員",
       HRMOS応募者情報!AO18="新卒",
       HRMOS応募者情報!AO18="業務委託",
       HRMOS応募者情報!AO18="インターン",
       HRMOS応募者情報!AO18="アルバイト・パート",
       HRMOS応募者情報!AO18="ボランティア",
       HRMOS応募者情報!AO18="プロボノ",
       HRMOS応募者情報!AO18="派遣社員"), HRMOS応募者情報!AO18, "")</f>
        <v/>
      </c>
      <c r="AL18" t="str">
        <f>IF(HRMOS応募者情報!AQ18="", "",TEXT(HRMOS応募者情報!AQ18,"yyyy/mm/dd"))</f>
        <v/>
      </c>
      <c r="AM18" t="str">
        <f>IF(HRMOS応募者情報!AR18="", "",TEXT(HRMOS応募者情報!AR18,"yyyy/mm/dd"))</f>
        <v/>
      </c>
      <c r="AN18" t="str">
        <f t="shared" si="0"/>
        <v/>
      </c>
      <c r="AO18" t="str">
        <f>IF(HRMOS応募者情報!AS18="", "", IF(AR18="新卒", "(新卒)"&amp;LEFT(HRMOS応募者情報!AS18, 100), LEFT(HRMOS応募者情報!AS18, 100)))</f>
        <v/>
      </c>
      <c r="AP18" t="str">
        <f>IF(HRMOS応募者情報!AU18="", "",HRMOS応募者情報!AU18)</f>
        <v/>
      </c>
      <c r="AQ18" t="str">
        <f>IF(HRMOS応募者情報!AT18="", "",HRMOS応募者情報!AT18)</f>
        <v/>
      </c>
      <c r="AR18" t="str">
        <f>IF(OR(HRMOS応募者情報!AV18="正社員",
       HRMOS応募者情報!AV18="契約社員",
       HRMOS応募者情報!AV18="新卒",
       HRMOS応募者情報!AV18="業務委託",
       HRMOS応募者情報!AV18="インターン",
       HRMOS応募者情報!AV18="アルバイト・パート",
       HRMOS応募者情報!AV18="ボランティア",
       HRMOS応募者情報!AV18="プロボノ",
       HRMOS応募者情報!AV18="派遣社員"), HRMOS応募者情報!AV18, "")</f>
        <v/>
      </c>
      <c r="AS18" t="str">
        <f>IF(HRMOS応募者情報!AX18="", "",TEXT(HRMOS応募者情報!AX18,"yyyy/mm/dd"))</f>
        <v/>
      </c>
      <c r="AT18" t="str">
        <f>IF(HRMOS応募者情報!AY18="", "",TEXT(HRMOS応募者情報!AY18,"yyyy/mm/dd"))</f>
        <v/>
      </c>
      <c r="AU18" t="str">
        <f t="shared" si="1"/>
        <v/>
      </c>
      <c r="AV18" t="str">
        <f>IF(HRMOS応募者情報!AZ18="", "", IF(AY18="新卒", "(新卒)"&amp;LEFT(HRMOS応募者情報!AZ18, 100), LEFT(HRMOS応募者情報!AZ18, 100)))</f>
        <v/>
      </c>
      <c r="AW18" t="str">
        <f>IF(HRMOS応募者情報!BB18="", "",HRMOS応募者情報!BB18)</f>
        <v/>
      </c>
      <c r="AX18" t="str">
        <f>IF(HRMOS応募者情報!BA18="", "",HRMOS応募者情報!BA18)</f>
        <v/>
      </c>
      <c r="AY18" t="str">
        <f>IF(OR(HRMOS応募者情報!BC18="正社員",
       HRMOS応募者情報!BC18="契約社員",
       HRMOS応募者情報!BC18="新卒",
       HRMOS応募者情報!BC18="業務委託",
       HRMOS応募者情報!BC18="インターン",
       HRMOS応募者情報!BC18="アルバイト・パート",
       HRMOS応募者情報!BC18="ボランティア",
       HRMOS応募者情報!BC18="プロボノ",
       HRMOS応募者情報!BC18="派遣社員"), HRMOS応募者情報!BC18, "")</f>
        <v/>
      </c>
      <c r="AZ18" t="str">
        <f>IF(HRMOS応募者情報!BE18="", "",TEXT(HRMOS応募者情報!BE18,"yyyy/mm/dd"))</f>
        <v/>
      </c>
      <c r="BA18" t="str">
        <f>IF(HRMOS応募者情報!BF18="", "",TEXT(HRMOS応募者情報!BF18,"yyyy/mm/dd"))</f>
        <v/>
      </c>
      <c r="BB18" t="str">
        <f t="shared" si="2"/>
        <v/>
      </c>
      <c r="BI18" t="str">
        <f t="shared" si="3"/>
        <v/>
      </c>
      <c r="BP18" t="str">
        <f t="shared" si="4"/>
        <v/>
      </c>
      <c r="BQ18" t="str">
        <f>IF(HRMOS応募者情報!W18="", "",HRMOS応募者情報!W18)</f>
        <v/>
      </c>
      <c r="BR18" t="str">
        <f>IF(HRMOS応募者情報!X18="", "",HRMOS応募者情報!X18)</f>
        <v/>
      </c>
      <c r="BS18" s="8" t="str">
        <f>IF(HRMOS応募者情報!Y18="", "",
    IF(OR(HRMOS応募者情報!Y18="中卒",
       HRMOS応募者情報!Y18="高卒",
       HRMOS応募者情報!Y18="新卒",
       HRMOS応募者情報!Y18="短期大学士",
       HRMOS応募者情報!Y18="学士",
       HRMOS応募者情報!Y18="修士",
       HRMOS応募者情報!Y18="ボランティア",
       HRMOS応募者情報!Y18="プロボノ",
       HRMOS応募者情報!Y18="博士"), HRMOS応募者情報!Y18, "その他")
)</f>
        <v/>
      </c>
      <c r="BT18" t="str">
        <f>IF(HRMOS応募者情報!Z18="", "",TEXT(HRMOS応募者情報!Z18,"yyyy/mm/dd"))</f>
        <v/>
      </c>
      <c r="BU18" t="str">
        <f>IF(HRMOS応募者情報!AA18="", "",TEXT(HRMOS応募者情報!AA18,"yyyy/mm/dd"))</f>
        <v/>
      </c>
      <c r="BV18" t="str">
        <f t="shared" si="5"/>
        <v/>
      </c>
      <c r="BW18" t="str">
        <f>IF(HRMOS応募者情報!AB18="", "",HRMOS応募者情報!AB18)</f>
        <v/>
      </c>
      <c r="BX18" t="str">
        <f>IF(HRMOS応募者情報!AC18="", "",HRMOS応募者情報!AC18)</f>
        <v/>
      </c>
      <c r="BY18" s="8" t="str">
        <f>IF(HRMOS応募者情報!AD18="", "",
    IF(OR(HRMOS応募者情報!AD18="中卒",
       HRMOS応募者情報!AD18="高卒",
       HRMOS応募者情報!AD18="新卒",
       HRMOS応募者情報!AD18="短期大学士",
       HRMOS応募者情報!AD18="学士",
       HRMOS応募者情報!AD18="修士",
       HRMOS応募者情報!AD18="ボランティア",
       HRMOS応募者情報!AD18="プロボノ",
       HRMOS応募者情報!AD18="博士"), HRMOS応募者情報!AD18, "その他")
)</f>
        <v/>
      </c>
      <c r="BZ18" t="str">
        <f>IF(HRMOS応募者情報!AE18="", "",TEXT(HRMOS応募者情報!AE18,"yyyy/mm/dd"))</f>
        <v/>
      </c>
      <c r="CA18" t="str">
        <f>IF(HRMOS応募者情報!AF18="", "",TEXT(HRMOS応募者情報!AF18,"yyyy/mm/dd"))</f>
        <v/>
      </c>
      <c r="CB18" t="str">
        <f t="shared" si="6"/>
        <v/>
      </c>
      <c r="CC18" t="str">
        <f>IF(HRMOS応募者情報!AG18="", "",HRMOS応募者情報!AG18)</f>
        <v/>
      </c>
      <c r="CD18" t="str">
        <f>IF(HRMOS応募者情報!AH18="", "",HRMOS応募者情報!AH18)</f>
        <v/>
      </c>
      <c r="CE18" s="8" t="str">
        <f>IF(HRMOS応募者情報!AI18="", "",
    IF(OR(HRMOS応募者情報!AI18="中卒",
       HRMOS応募者情報!AI18="高卒",
       HRMOS応募者情報!AI18="新卒",
       HRMOS応募者情報!AI18="短期大学士",
       HRMOS応募者情報!AI18="学士",
       HRMOS応募者情報!AI18="修士",
       HRMOS応募者情報!AI18="ボランティア",
       HRMOS応募者情報!AI18="プロボノ",
       HRMOS応募者情報!AI18="博士"), HRMOS応募者情報!AI18, "その他")
)</f>
        <v/>
      </c>
      <c r="CF18" t="str">
        <f>IF(HRMOS応募者情報!AJ18="", "",TEXT(HRMOS応募者情報!AJ18,"yyyy/mm/dd"))</f>
        <v/>
      </c>
      <c r="CG18" t="str">
        <f>IF(HRMOS応募者情報!AK18="", "",TEXT(HRMOS応募者情報!AK18,"yyyy/mm/dd"))</f>
        <v/>
      </c>
      <c r="CH18" t="str">
        <f t="shared" si="7"/>
        <v/>
      </c>
      <c r="CU18" t="str">
        <f>IF(HRMOS応募者情報!BG18="", "",HRMOS応募者情報!BG18)</f>
        <v/>
      </c>
      <c r="CV18" t="str">
        <f>IF(HRMOS応募者情報!BH18="", "",TEXT(HRMOS応募者情報!BH18,"yyyy/mm/dd"))</f>
        <v/>
      </c>
      <c r="CW18" t="str">
        <f>IF(HRMOS応募者情報!BI18="", "",HRMOS応募者情報!BI18)</f>
        <v/>
      </c>
      <c r="CX18" t="str">
        <f>IF(HRMOS応募者情報!BJ18="", "",TEXT(HRMOS応募者情報!BJ18,"yyyy/mm/dd"))</f>
        <v/>
      </c>
      <c r="CY18" t="str">
        <f>IF(HRMOS応募者情報!BK18="", "",HRMOS応募者情報!BK18)</f>
        <v/>
      </c>
      <c r="CZ18" t="str">
        <f>IF(HRMOS応募者情報!BL18="", "",TEXT(HRMOS応募者情報!BL18,"yyyy/mm/dd"))</f>
        <v/>
      </c>
    </row>
    <row r="19" spans="1:104" ht="273.75">
      <c r="A19" s="10" t="s">
        <v>124</v>
      </c>
      <c r="B19" t="str">
        <f>IF(HRMOS応募者情報!D19="", "","求人ID:"&amp;HRMOS応募者情報!D19)</f>
        <v/>
      </c>
      <c r="E19" t="str">
        <f>IF(HRMOS応募者情報!F19="", "", IF(OR(ISNUMBER(FIND(" ", HRMOS応募者情報!F19)), ISNUMBER(FIND("　", HRMOS応募者情報!F19))), LEFT(HRMOS応募者情報!F19, FIND(" ", SUBSTITUTE(HRMOS応募者情報!F19, "　", " ")) - 1), HRMOS応募者情報!F19) )</f>
        <v/>
      </c>
      <c r="F19" t="str">
        <f>IF(HRMOS応募者情報!F19="", "", IF(OR(ISNUMBER(FIND(" ", HRMOS応募者情報!F19)), ISNUMBER(FIND("　", HRMOS応募者情報!F19))), MID(HRMOS応募者情報!F19, FIND(" ", SUBSTITUTE(HRMOS応募者情報!F19, "　", " ")) + 1, LEN(HRMOS応募者情報!F19)), ""))</f>
        <v/>
      </c>
      <c r="G19" t="str">
        <f>IF(HRMOS応募者情報!G19="", "", IF(OR(ISNUMBER(FIND(" ", HRMOS応募者情報!G19)), ISNUMBER(FIND("　", HRMOS応募者情報!G19))), LEFT(HRMOS応募者情報!G19, FIND(" ", SUBSTITUTE(HRMOS応募者情報!G19, "　", " ")) - 1), HRMOS応募者情報!G19) )</f>
        <v/>
      </c>
      <c r="H19" t="str">
        <f>IF(HRMOS応募者情報!G19="", "", IF(OR(ISNUMBER(FIND(" ", HRMOS応募者情報!G19)), ISNUMBER(FIND("　", HRMOS応募者情報!G19))), MID(HRMOS応募者情報!G19, FIND(" ", SUBSTITUTE(HRMOS応募者情報!G19, "　", " ")) + 1, LEN(HRMOS応募者情報!G19)), ""))</f>
        <v/>
      </c>
      <c r="I19" t="str">
        <f>IF(HRMOS応募者情報!L19="", "",TEXT(HRMOS応募者情報!L19,"yyyy/mm/dd"))</f>
        <v/>
      </c>
      <c r="J19" s="8" t="str">
        <f>"応募ID : "&amp;HRMOS応募者情報!A19&amp;CHAR(10)&amp;
"求人ID : "&amp;HRMOS応募者情報!B19&amp;CHAR(10)&amp;
"求人名 : "&amp;HRMOS応募者情報!C19&amp;CHAR(10)&amp;
"応募経路 : "&amp;HRMOS応募者情報!Q19&amp;CHAR(10)&amp;
"応募経路詳細 : "&amp;HRMOS応募者情報!R19&amp;CHAR(10)&amp;
"レジュメ（フリーテキスト） :  "&amp;HRMOS応募者情報!S19&amp;CHAR(10)&amp;
"備考 :  "&amp;HRMOS応募者情報!T19&amp;CHAR(10)&amp;
"ラベル :  "&amp;HRMOS応募者情報!U19&amp;CHAR(10)&amp;
"応募者からのメッセージ :  "&amp;HRMOS応募者情報!V19&amp;CHAR(10)&amp;
"会社名_1 : "&amp;HRMOS応募者情報!AL19&amp;CHAR(10)&amp;
"業務内容_1 : "&amp;HRMOS応募者情報!AP19&amp;CHAR(10)&amp;
"会社名_2 : "&amp;HRMOS応募者情報!AS19&amp;CHAR(10)&amp;
"業務内容_2 : "&amp;HRMOS応募者情報!AW19&amp;CHAR(10)&amp;
"会社名_3 : "&amp;HRMOS応募者情報!AZ19&amp;CHAR(10)&amp;
"業務内容_3 : "&amp;HRMOS応募者情報!BD19&amp;CHAR(10)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19" t="str">
        <f>IF(HRMOS応募者情報!M19="", "",HRMOS応募者情報!M19)</f>
        <v/>
      </c>
      <c r="M19" t="str">
        <f>IF(HRMOS応募者情報!I19="", "",HRMOS応募者情報!I19)</f>
        <v/>
      </c>
      <c r="N19" t="str">
        <f>IF(HRMOS応募者情報!I19="", "","プライベート")</f>
        <v/>
      </c>
      <c r="O19" t="str">
        <f>IF(HRMOS応募者情報!H19="", "",SUBSTITUTE(SUBSTITUTE(HRMOS応募者情報!H19, "+", ""), "-", ""))</f>
        <v/>
      </c>
      <c r="P19" t="str">
        <f>IF(HRMOS応募者情報!N19="", "",SUBSTITUTE(SUBSTITUTE(HRMOS応募者情報!N19, "+", ""), "-", ""))</f>
        <v/>
      </c>
      <c r="R19" t="str">
        <f>IF(HRMOS応募者情報!O19="", "",HRMOS応募者情報!O19)</f>
        <v/>
      </c>
      <c r="S19" t="str">
        <f>IF(HRMOS応募者情報!P19="", "",HRMOS応募者情報!P19)</f>
        <v/>
      </c>
      <c r="W19" t="str">
        <f>IF(HRMOS応募者情報!E19="", "",TEXT(HRMOS応募者情報!E19,"yyyy/mm/dd HH:MM:SS"))</f>
        <v/>
      </c>
      <c r="X19" t="str">
        <f>IF(HRMOS応募者情報!J19="", "",HRMOS応募者情報!J19)</f>
        <v/>
      </c>
      <c r="Y19" t="str">
        <f>IF(HRMOS応募者情報!K19="", "",HRMOS応募者情報!K19)</f>
        <v/>
      </c>
      <c r="AH19" t="str">
        <f>IF(HRMOS応募者情報!AL19="", "", IF(AK19="新卒", "(新卒)"&amp;LEFT(HRMOS応募者情報!AL19, 100), LEFT(HRMOS応募者情報!AL19, 100)))</f>
        <v/>
      </c>
      <c r="AI19" t="str">
        <f>IF(HRMOS応募者情報!AN19="", "",HRMOS応募者情報!AN19)</f>
        <v/>
      </c>
      <c r="AJ19" t="str">
        <f>IF(HRMOS応募者情報!AM19="", "",HRMOS応募者情報!AM19)</f>
        <v/>
      </c>
      <c r="AK19" t="str">
        <f>IF(OR(HRMOS応募者情報!AO19="正社員",
       HRMOS応募者情報!AO19="契約社員",
       HRMOS応募者情報!AO19="新卒",
       HRMOS応募者情報!AO19="業務委託",
       HRMOS応募者情報!AO19="インターン",
       HRMOS応募者情報!AO19="アルバイト・パート",
       HRMOS応募者情報!AO19="ボランティア",
       HRMOS応募者情報!AO19="プロボノ",
       HRMOS応募者情報!AO19="派遣社員"), HRMOS応募者情報!AO19, "")</f>
        <v/>
      </c>
      <c r="AL19" t="str">
        <f>IF(HRMOS応募者情報!AQ19="", "",TEXT(HRMOS応募者情報!AQ19,"yyyy/mm/dd"))</f>
        <v/>
      </c>
      <c r="AM19" t="str">
        <f>IF(HRMOS応募者情報!AR19="", "",TEXT(HRMOS応募者情報!AR19,"yyyy/mm/dd"))</f>
        <v/>
      </c>
      <c r="AN19" t="str">
        <f t="shared" si="0"/>
        <v/>
      </c>
      <c r="AO19" t="str">
        <f>IF(HRMOS応募者情報!AS19="", "", IF(AR19="新卒", "(新卒)"&amp;LEFT(HRMOS応募者情報!AS19, 100), LEFT(HRMOS応募者情報!AS19, 100)))</f>
        <v/>
      </c>
      <c r="AP19" t="str">
        <f>IF(HRMOS応募者情報!AU19="", "",HRMOS応募者情報!AU19)</f>
        <v/>
      </c>
      <c r="AQ19" t="str">
        <f>IF(HRMOS応募者情報!AT19="", "",HRMOS応募者情報!AT19)</f>
        <v/>
      </c>
      <c r="AR19" t="str">
        <f>IF(OR(HRMOS応募者情報!AV19="正社員",
       HRMOS応募者情報!AV19="契約社員",
       HRMOS応募者情報!AV19="新卒",
       HRMOS応募者情報!AV19="業務委託",
       HRMOS応募者情報!AV19="インターン",
       HRMOS応募者情報!AV19="アルバイト・パート",
       HRMOS応募者情報!AV19="ボランティア",
       HRMOS応募者情報!AV19="プロボノ",
       HRMOS応募者情報!AV19="派遣社員"), HRMOS応募者情報!AV19, "")</f>
        <v/>
      </c>
      <c r="AS19" t="str">
        <f>IF(HRMOS応募者情報!AX19="", "",TEXT(HRMOS応募者情報!AX19,"yyyy/mm/dd"))</f>
        <v/>
      </c>
      <c r="AT19" t="str">
        <f>IF(HRMOS応募者情報!AY19="", "",TEXT(HRMOS応募者情報!AY19,"yyyy/mm/dd"))</f>
        <v/>
      </c>
      <c r="AU19" t="str">
        <f t="shared" si="1"/>
        <v/>
      </c>
      <c r="AV19" t="str">
        <f>IF(HRMOS応募者情報!AZ19="", "", IF(AY19="新卒", "(新卒)"&amp;LEFT(HRMOS応募者情報!AZ19, 100), LEFT(HRMOS応募者情報!AZ19, 100)))</f>
        <v/>
      </c>
      <c r="AW19" t="str">
        <f>IF(HRMOS応募者情報!BB19="", "",HRMOS応募者情報!BB19)</f>
        <v/>
      </c>
      <c r="AX19" t="str">
        <f>IF(HRMOS応募者情報!BA19="", "",HRMOS応募者情報!BA19)</f>
        <v/>
      </c>
      <c r="AY19" t="str">
        <f>IF(OR(HRMOS応募者情報!BC19="正社員",
       HRMOS応募者情報!BC19="契約社員",
       HRMOS応募者情報!BC19="新卒",
       HRMOS応募者情報!BC19="業務委託",
       HRMOS応募者情報!BC19="インターン",
       HRMOS応募者情報!BC19="アルバイト・パート",
       HRMOS応募者情報!BC19="ボランティア",
       HRMOS応募者情報!BC19="プロボノ",
       HRMOS応募者情報!BC19="派遣社員"), HRMOS応募者情報!BC19, "")</f>
        <v/>
      </c>
      <c r="AZ19" t="str">
        <f>IF(HRMOS応募者情報!BE19="", "",TEXT(HRMOS応募者情報!BE19,"yyyy/mm/dd"))</f>
        <v/>
      </c>
      <c r="BA19" t="str">
        <f>IF(HRMOS応募者情報!BF19="", "",TEXT(HRMOS応募者情報!BF19,"yyyy/mm/dd"))</f>
        <v/>
      </c>
      <c r="BB19" t="str">
        <f t="shared" si="2"/>
        <v/>
      </c>
      <c r="BI19" t="str">
        <f t="shared" si="3"/>
        <v/>
      </c>
      <c r="BP19" t="str">
        <f t="shared" si="4"/>
        <v/>
      </c>
      <c r="BQ19" t="str">
        <f>IF(HRMOS応募者情報!W19="", "",HRMOS応募者情報!W19)</f>
        <v/>
      </c>
      <c r="BR19" t="str">
        <f>IF(HRMOS応募者情報!X19="", "",HRMOS応募者情報!X19)</f>
        <v/>
      </c>
      <c r="BS19" s="8" t="str">
        <f>IF(HRMOS応募者情報!Y19="", "",
    IF(OR(HRMOS応募者情報!Y19="中卒",
       HRMOS応募者情報!Y19="高卒",
       HRMOS応募者情報!Y19="新卒",
       HRMOS応募者情報!Y19="短期大学士",
       HRMOS応募者情報!Y19="学士",
       HRMOS応募者情報!Y19="修士",
       HRMOS応募者情報!Y19="ボランティア",
       HRMOS応募者情報!Y19="プロボノ",
       HRMOS応募者情報!Y19="博士"), HRMOS応募者情報!Y19, "その他")
)</f>
        <v/>
      </c>
      <c r="BT19" t="str">
        <f>IF(HRMOS応募者情報!Z19="", "",TEXT(HRMOS応募者情報!Z19,"yyyy/mm/dd"))</f>
        <v/>
      </c>
      <c r="BU19" t="str">
        <f>IF(HRMOS応募者情報!AA19="", "",TEXT(HRMOS応募者情報!AA19,"yyyy/mm/dd"))</f>
        <v/>
      </c>
      <c r="BV19" t="str">
        <f t="shared" si="5"/>
        <v/>
      </c>
      <c r="BW19" t="str">
        <f>IF(HRMOS応募者情報!AB19="", "",HRMOS応募者情報!AB19)</f>
        <v/>
      </c>
      <c r="BX19" t="str">
        <f>IF(HRMOS応募者情報!AC19="", "",HRMOS応募者情報!AC19)</f>
        <v/>
      </c>
      <c r="BY19" s="8" t="str">
        <f>IF(HRMOS応募者情報!AD19="", "",
    IF(OR(HRMOS応募者情報!AD19="中卒",
       HRMOS応募者情報!AD19="高卒",
       HRMOS応募者情報!AD19="新卒",
       HRMOS応募者情報!AD19="短期大学士",
       HRMOS応募者情報!AD19="学士",
       HRMOS応募者情報!AD19="修士",
       HRMOS応募者情報!AD19="ボランティア",
       HRMOS応募者情報!AD19="プロボノ",
       HRMOS応募者情報!AD19="博士"), HRMOS応募者情報!AD19, "その他")
)</f>
        <v/>
      </c>
      <c r="BZ19" t="str">
        <f>IF(HRMOS応募者情報!AE19="", "",TEXT(HRMOS応募者情報!AE19,"yyyy/mm/dd"))</f>
        <v/>
      </c>
      <c r="CA19" t="str">
        <f>IF(HRMOS応募者情報!AF19="", "",TEXT(HRMOS応募者情報!AF19,"yyyy/mm/dd"))</f>
        <v/>
      </c>
      <c r="CB19" t="str">
        <f t="shared" si="6"/>
        <v/>
      </c>
      <c r="CC19" t="str">
        <f>IF(HRMOS応募者情報!AG19="", "",HRMOS応募者情報!AG19)</f>
        <v/>
      </c>
      <c r="CD19" t="str">
        <f>IF(HRMOS応募者情報!AH19="", "",HRMOS応募者情報!AH19)</f>
        <v/>
      </c>
      <c r="CE19" s="8" t="str">
        <f>IF(HRMOS応募者情報!AI19="", "",
    IF(OR(HRMOS応募者情報!AI19="中卒",
       HRMOS応募者情報!AI19="高卒",
       HRMOS応募者情報!AI19="新卒",
       HRMOS応募者情報!AI19="短期大学士",
       HRMOS応募者情報!AI19="学士",
       HRMOS応募者情報!AI19="修士",
       HRMOS応募者情報!AI19="ボランティア",
       HRMOS応募者情報!AI19="プロボノ",
       HRMOS応募者情報!AI19="博士"), HRMOS応募者情報!AI19, "その他")
)</f>
        <v/>
      </c>
      <c r="CF19" t="str">
        <f>IF(HRMOS応募者情報!AJ19="", "",TEXT(HRMOS応募者情報!AJ19,"yyyy/mm/dd"))</f>
        <v/>
      </c>
      <c r="CG19" t="str">
        <f>IF(HRMOS応募者情報!AK19="", "",TEXT(HRMOS応募者情報!AK19,"yyyy/mm/dd"))</f>
        <v/>
      </c>
      <c r="CH19" t="str">
        <f t="shared" si="7"/>
        <v/>
      </c>
      <c r="CU19" t="str">
        <f>IF(HRMOS応募者情報!BG19="", "",HRMOS応募者情報!BG19)</f>
        <v/>
      </c>
      <c r="CV19" t="str">
        <f>IF(HRMOS応募者情報!BH19="", "",TEXT(HRMOS応募者情報!BH19,"yyyy/mm/dd"))</f>
        <v/>
      </c>
      <c r="CW19" t="str">
        <f>IF(HRMOS応募者情報!BI19="", "",HRMOS応募者情報!BI19)</f>
        <v/>
      </c>
      <c r="CX19" t="str">
        <f>IF(HRMOS応募者情報!BJ19="", "",TEXT(HRMOS応募者情報!BJ19,"yyyy/mm/dd"))</f>
        <v/>
      </c>
      <c r="CY19" t="str">
        <f>IF(HRMOS応募者情報!BK19="", "",HRMOS応募者情報!BK19)</f>
        <v/>
      </c>
      <c r="CZ19" t="str">
        <f>IF(HRMOS応募者情報!BL19="", "",TEXT(HRMOS応募者情報!BL19,"yyyy/mm/dd"))</f>
        <v/>
      </c>
    </row>
    <row r="20" spans="1:104" ht="273.75">
      <c r="A20" s="10" t="s">
        <v>124</v>
      </c>
      <c r="B20" t="str">
        <f>IF(HRMOS応募者情報!D20="", "","求人ID:"&amp;HRMOS応募者情報!D20)</f>
        <v/>
      </c>
      <c r="E20" t="str">
        <f>IF(HRMOS応募者情報!F20="", "", IF(OR(ISNUMBER(FIND(" ", HRMOS応募者情報!F20)), ISNUMBER(FIND("　", HRMOS応募者情報!F20))), LEFT(HRMOS応募者情報!F20, FIND(" ", SUBSTITUTE(HRMOS応募者情報!F20, "　", " ")) - 1), HRMOS応募者情報!F20) )</f>
        <v/>
      </c>
      <c r="F20" t="str">
        <f>IF(HRMOS応募者情報!F20="", "", IF(OR(ISNUMBER(FIND(" ", HRMOS応募者情報!F20)), ISNUMBER(FIND("　", HRMOS応募者情報!F20))), MID(HRMOS応募者情報!F20, FIND(" ", SUBSTITUTE(HRMOS応募者情報!F20, "　", " ")) + 1, LEN(HRMOS応募者情報!F20)), ""))</f>
        <v/>
      </c>
      <c r="G20" t="str">
        <f>IF(HRMOS応募者情報!G20="", "", IF(OR(ISNUMBER(FIND(" ", HRMOS応募者情報!G20)), ISNUMBER(FIND("　", HRMOS応募者情報!G20))), LEFT(HRMOS応募者情報!G20, FIND(" ", SUBSTITUTE(HRMOS応募者情報!G20, "　", " ")) - 1), HRMOS応募者情報!G20) )</f>
        <v/>
      </c>
      <c r="H20" t="str">
        <f>IF(HRMOS応募者情報!G20="", "", IF(OR(ISNUMBER(FIND(" ", HRMOS応募者情報!G20)), ISNUMBER(FIND("　", HRMOS応募者情報!G20))), MID(HRMOS応募者情報!G20, FIND(" ", SUBSTITUTE(HRMOS応募者情報!G20, "　", " ")) + 1, LEN(HRMOS応募者情報!G20)), ""))</f>
        <v/>
      </c>
      <c r="I20" t="str">
        <f>IF(HRMOS応募者情報!L20="", "",TEXT(HRMOS応募者情報!L20,"yyyy/mm/dd"))</f>
        <v/>
      </c>
      <c r="J20" s="8" t="str">
        <f>"応募ID : "&amp;HRMOS応募者情報!A20&amp;CHAR(10)&amp;
"求人ID : "&amp;HRMOS応募者情報!B20&amp;CHAR(10)&amp;
"求人名 : "&amp;HRMOS応募者情報!C20&amp;CHAR(10)&amp;
"応募経路 : "&amp;HRMOS応募者情報!Q20&amp;CHAR(10)&amp;
"応募経路詳細 : "&amp;HRMOS応募者情報!R20&amp;CHAR(10)&amp;
"レジュメ（フリーテキスト） :  "&amp;HRMOS応募者情報!S20&amp;CHAR(10)&amp;
"備考 :  "&amp;HRMOS応募者情報!T20&amp;CHAR(10)&amp;
"ラベル :  "&amp;HRMOS応募者情報!U20&amp;CHAR(10)&amp;
"応募者からのメッセージ :  "&amp;HRMOS応募者情報!V20&amp;CHAR(10)&amp;
"会社名_1 : "&amp;HRMOS応募者情報!AL20&amp;CHAR(10)&amp;
"業務内容_1 : "&amp;HRMOS応募者情報!AP20&amp;CHAR(10)&amp;
"会社名_2 : "&amp;HRMOS応募者情報!AS20&amp;CHAR(10)&amp;
"業務内容_2 : "&amp;HRMOS応募者情報!AW20&amp;CHAR(10)&amp;
"会社名_3 : "&amp;HRMOS応募者情報!AZ20&amp;CHAR(10)&amp;
"業務内容_3 : "&amp;HRMOS応募者情報!BD20&amp;CHAR(10)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20" t="str">
        <f>IF(HRMOS応募者情報!M20="", "",HRMOS応募者情報!M20)</f>
        <v/>
      </c>
      <c r="M20" t="str">
        <f>IF(HRMOS応募者情報!I20="", "",HRMOS応募者情報!I20)</f>
        <v/>
      </c>
      <c r="N20" t="str">
        <f>IF(HRMOS応募者情報!I20="", "","プライベート")</f>
        <v/>
      </c>
      <c r="O20" t="str">
        <f>IF(HRMOS応募者情報!H20="", "",SUBSTITUTE(SUBSTITUTE(HRMOS応募者情報!H20, "+", ""), "-", ""))</f>
        <v/>
      </c>
      <c r="P20" t="str">
        <f>IF(HRMOS応募者情報!N20="", "",SUBSTITUTE(SUBSTITUTE(HRMOS応募者情報!N20, "+", ""), "-", ""))</f>
        <v/>
      </c>
      <c r="R20" t="str">
        <f>IF(HRMOS応募者情報!O20="", "",HRMOS応募者情報!O20)</f>
        <v/>
      </c>
      <c r="S20" t="str">
        <f>IF(HRMOS応募者情報!P20="", "",HRMOS応募者情報!P20)</f>
        <v/>
      </c>
      <c r="W20" t="str">
        <f>IF(HRMOS応募者情報!E20="", "",TEXT(HRMOS応募者情報!E20,"yyyy/mm/dd HH:MM:SS"))</f>
        <v/>
      </c>
      <c r="X20" t="str">
        <f>IF(HRMOS応募者情報!J20="", "",HRMOS応募者情報!J20)</f>
        <v/>
      </c>
      <c r="Y20" t="str">
        <f>IF(HRMOS応募者情報!K20="", "",HRMOS応募者情報!K20)</f>
        <v/>
      </c>
      <c r="AH20" t="str">
        <f>IF(HRMOS応募者情報!AL20="", "", IF(AK20="新卒", "(新卒)"&amp;LEFT(HRMOS応募者情報!AL20, 100), LEFT(HRMOS応募者情報!AL20, 100)))</f>
        <v/>
      </c>
      <c r="AI20" t="str">
        <f>IF(HRMOS応募者情報!AN20="", "",HRMOS応募者情報!AN20)</f>
        <v/>
      </c>
      <c r="AJ20" t="str">
        <f>IF(HRMOS応募者情報!AM20="", "",HRMOS応募者情報!AM20)</f>
        <v/>
      </c>
      <c r="AK20" t="str">
        <f>IF(OR(HRMOS応募者情報!AO20="正社員",
       HRMOS応募者情報!AO20="契約社員",
       HRMOS応募者情報!AO20="新卒",
       HRMOS応募者情報!AO20="業務委託",
       HRMOS応募者情報!AO20="インターン",
       HRMOS応募者情報!AO20="アルバイト・パート",
       HRMOS応募者情報!AO20="ボランティア",
       HRMOS応募者情報!AO20="プロボノ",
       HRMOS応募者情報!AO20="派遣社員"), HRMOS応募者情報!AO20, "")</f>
        <v/>
      </c>
      <c r="AL20" t="str">
        <f>IF(HRMOS応募者情報!AQ20="", "",TEXT(HRMOS応募者情報!AQ20,"yyyy/mm/dd"))</f>
        <v/>
      </c>
      <c r="AM20" t="str">
        <f>IF(HRMOS応募者情報!AR20="", "",TEXT(HRMOS応募者情報!AR20,"yyyy/mm/dd"))</f>
        <v/>
      </c>
      <c r="AN20" t="str">
        <f t="shared" si="0"/>
        <v/>
      </c>
      <c r="AO20" t="str">
        <f>IF(HRMOS応募者情報!AS20="", "", IF(AR20="新卒", "(新卒)"&amp;LEFT(HRMOS応募者情報!AS20, 100), LEFT(HRMOS応募者情報!AS20, 100)))</f>
        <v/>
      </c>
      <c r="AP20" t="str">
        <f>IF(HRMOS応募者情報!AU20="", "",HRMOS応募者情報!AU20)</f>
        <v/>
      </c>
      <c r="AQ20" t="str">
        <f>IF(HRMOS応募者情報!AT20="", "",HRMOS応募者情報!AT20)</f>
        <v/>
      </c>
      <c r="AR20" t="str">
        <f>IF(OR(HRMOS応募者情報!AV20="正社員",
       HRMOS応募者情報!AV20="契約社員",
       HRMOS応募者情報!AV20="新卒",
       HRMOS応募者情報!AV20="業務委託",
       HRMOS応募者情報!AV20="インターン",
       HRMOS応募者情報!AV20="アルバイト・パート",
       HRMOS応募者情報!AV20="ボランティア",
       HRMOS応募者情報!AV20="プロボノ",
       HRMOS応募者情報!AV20="派遣社員"), HRMOS応募者情報!AV20, "")</f>
        <v/>
      </c>
      <c r="AS20" t="str">
        <f>IF(HRMOS応募者情報!AX20="", "",TEXT(HRMOS応募者情報!AX20,"yyyy/mm/dd"))</f>
        <v/>
      </c>
      <c r="AT20" t="str">
        <f>IF(HRMOS応募者情報!AY20="", "",TEXT(HRMOS応募者情報!AY20,"yyyy/mm/dd"))</f>
        <v/>
      </c>
      <c r="AU20" t="str">
        <f t="shared" si="1"/>
        <v/>
      </c>
      <c r="AV20" t="str">
        <f>IF(HRMOS応募者情報!AZ20="", "", IF(AY20="新卒", "(新卒)"&amp;LEFT(HRMOS応募者情報!AZ20, 100), LEFT(HRMOS応募者情報!AZ20, 100)))</f>
        <v/>
      </c>
      <c r="AW20" t="str">
        <f>IF(HRMOS応募者情報!BB20="", "",HRMOS応募者情報!BB20)</f>
        <v/>
      </c>
      <c r="AX20" t="str">
        <f>IF(HRMOS応募者情報!BA20="", "",HRMOS応募者情報!BA20)</f>
        <v/>
      </c>
      <c r="AY20" t="str">
        <f>IF(OR(HRMOS応募者情報!BC20="正社員",
       HRMOS応募者情報!BC20="契約社員",
       HRMOS応募者情報!BC20="新卒",
       HRMOS応募者情報!BC20="業務委託",
       HRMOS応募者情報!BC20="インターン",
       HRMOS応募者情報!BC20="アルバイト・パート",
       HRMOS応募者情報!BC20="ボランティア",
       HRMOS応募者情報!BC20="プロボノ",
       HRMOS応募者情報!BC20="派遣社員"), HRMOS応募者情報!BC20, "")</f>
        <v/>
      </c>
      <c r="AZ20" t="str">
        <f>IF(HRMOS応募者情報!BE20="", "",TEXT(HRMOS応募者情報!BE20,"yyyy/mm/dd"))</f>
        <v/>
      </c>
      <c r="BA20" t="str">
        <f>IF(HRMOS応募者情報!BF20="", "",TEXT(HRMOS応募者情報!BF20,"yyyy/mm/dd"))</f>
        <v/>
      </c>
      <c r="BB20" t="str">
        <f t="shared" si="2"/>
        <v/>
      </c>
      <c r="BI20" t="str">
        <f t="shared" si="3"/>
        <v/>
      </c>
      <c r="BP20" t="str">
        <f t="shared" si="4"/>
        <v/>
      </c>
      <c r="BQ20" t="str">
        <f>IF(HRMOS応募者情報!W20="", "",HRMOS応募者情報!W20)</f>
        <v/>
      </c>
      <c r="BR20" t="str">
        <f>IF(HRMOS応募者情報!X20="", "",HRMOS応募者情報!X20)</f>
        <v/>
      </c>
      <c r="BS20" s="8" t="str">
        <f>IF(HRMOS応募者情報!Y20="", "",
    IF(OR(HRMOS応募者情報!Y20="中卒",
       HRMOS応募者情報!Y20="高卒",
       HRMOS応募者情報!Y20="新卒",
       HRMOS応募者情報!Y20="短期大学士",
       HRMOS応募者情報!Y20="学士",
       HRMOS応募者情報!Y20="修士",
       HRMOS応募者情報!Y20="ボランティア",
       HRMOS応募者情報!Y20="プロボノ",
       HRMOS応募者情報!Y20="博士"), HRMOS応募者情報!Y20, "その他")
)</f>
        <v/>
      </c>
      <c r="BT20" t="str">
        <f>IF(HRMOS応募者情報!Z20="", "",TEXT(HRMOS応募者情報!Z20,"yyyy/mm/dd"))</f>
        <v/>
      </c>
      <c r="BU20" t="str">
        <f>IF(HRMOS応募者情報!AA20="", "",TEXT(HRMOS応募者情報!AA20,"yyyy/mm/dd"))</f>
        <v/>
      </c>
      <c r="BV20" t="str">
        <f t="shared" si="5"/>
        <v/>
      </c>
      <c r="BW20" t="str">
        <f>IF(HRMOS応募者情報!AB20="", "",HRMOS応募者情報!AB20)</f>
        <v/>
      </c>
      <c r="BX20" t="str">
        <f>IF(HRMOS応募者情報!AC20="", "",HRMOS応募者情報!AC20)</f>
        <v/>
      </c>
      <c r="BY20" s="8" t="str">
        <f>IF(HRMOS応募者情報!AD20="", "",
    IF(OR(HRMOS応募者情報!AD20="中卒",
       HRMOS応募者情報!AD20="高卒",
       HRMOS応募者情報!AD20="新卒",
       HRMOS応募者情報!AD20="短期大学士",
       HRMOS応募者情報!AD20="学士",
       HRMOS応募者情報!AD20="修士",
       HRMOS応募者情報!AD20="ボランティア",
       HRMOS応募者情報!AD20="プロボノ",
       HRMOS応募者情報!AD20="博士"), HRMOS応募者情報!AD20, "その他")
)</f>
        <v/>
      </c>
      <c r="BZ20" t="str">
        <f>IF(HRMOS応募者情報!AE20="", "",TEXT(HRMOS応募者情報!AE20,"yyyy/mm/dd"))</f>
        <v/>
      </c>
      <c r="CA20" t="str">
        <f>IF(HRMOS応募者情報!AF20="", "",TEXT(HRMOS応募者情報!AF20,"yyyy/mm/dd"))</f>
        <v/>
      </c>
      <c r="CB20" t="str">
        <f t="shared" si="6"/>
        <v/>
      </c>
      <c r="CC20" t="str">
        <f>IF(HRMOS応募者情報!AG20="", "",HRMOS応募者情報!AG20)</f>
        <v/>
      </c>
      <c r="CD20" t="str">
        <f>IF(HRMOS応募者情報!AH20="", "",HRMOS応募者情報!AH20)</f>
        <v/>
      </c>
      <c r="CE20" s="8" t="str">
        <f>IF(HRMOS応募者情報!AI20="", "",
    IF(OR(HRMOS応募者情報!AI20="中卒",
       HRMOS応募者情報!AI20="高卒",
       HRMOS応募者情報!AI20="新卒",
       HRMOS応募者情報!AI20="短期大学士",
       HRMOS応募者情報!AI20="学士",
       HRMOS応募者情報!AI20="修士",
       HRMOS応募者情報!AI20="ボランティア",
       HRMOS応募者情報!AI20="プロボノ",
       HRMOS応募者情報!AI20="博士"), HRMOS応募者情報!AI20, "その他")
)</f>
        <v/>
      </c>
      <c r="CF20" t="str">
        <f>IF(HRMOS応募者情報!AJ20="", "",TEXT(HRMOS応募者情報!AJ20,"yyyy/mm/dd"))</f>
        <v/>
      </c>
      <c r="CG20" t="str">
        <f>IF(HRMOS応募者情報!AK20="", "",TEXT(HRMOS応募者情報!AK20,"yyyy/mm/dd"))</f>
        <v/>
      </c>
      <c r="CH20" t="str">
        <f t="shared" si="7"/>
        <v/>
      </c>
      <c r="CU20" t="str">
        <f>IF(HRMOS応募者情報!BG20="", "",HRMOS応募者情報!BG20)</f>
        <v/>
      </c>
      <c r="CV20" t="str">
        <f>IF(HRMOS応募者情報!BH20="", "",TEXT(HRMOS応募者情報!BH20,"yyyy/mm/dd"))</f>
        <v/>
      </c>
      <c r="CW20" t="str">
        <f>IF(HRMOS応募者情報!BI20="", "",HRMOS応募者情報!BI20)</f>
        <v/>
      </c>
      <c r="CX20" t="str">
        <f>IF(HRMOS応募者情報!BJ20="", "",TEXT(HRMOS応募者情報!BJ20,"yyyy/mm/dd"))</f>
        <v/>
      </c>
      <c r="CY20" t="str">
        <f>IF(HRMOS応募者情報!BK20="", "",HRMOS応募者情報!BK20)</f>
        <v/>
      </c>
      <c r="CZ20" t="str">
        <f>IF(HRMOS応募者情報!BL20="", "",TEXT(HRMOS応募者情報!BL20,"yyyy/mm/dd"))</f>
        <v/>
      </c>
    </row>
    <row r="21" spans="1:104" ht="273.75">
      <c r="A21" s="10" t="s">
        <v>124</v>
      </c>
      <c r="B21" t="str">
        <f>IF(HRMOS応募者情報!D21="", "","求人ID:"&amp;HRMOS応募者情報!D21)</f>
        <v/>
      </c>
      <c r="E21" t="str">
        <f>IF(HRMOS応募者情報!F21="", "", IF(OR(ISNUMBER(FIND(" ", HRMOS応募者情報!F21)), ISNUMBER(FIND("　", HRMOS応募者情報!F21))), LEFT(HRMOS応募者情報!F21, FIND(" ", SUBSTITUTE(HRMOS応募者情報!F21, "　", " ")) - 1), HRMOS応募者情報!F21) )</f>
        <v/>
      </c>
      <c r="F21" t="str">
        <f>IF(HRMOS応募者情報!F21="", "", IF(OR(ISNUMBER(FIND(" ", HRMOS応募者情報!F21)), ISNUMBER(FIND("　", HRMOS応募者情報!F21))), MID(HRMOS応募者情報!F21, FIND(" ", SUBSTITUTE(HRMOS応募者情報!F21, "　", " ")) + 1, LEN(HRMOS応募者情報!F21)), ""))</f>
        <v/>
      </c>
      <c r="G21" t="str">
        <f>IF(HRMOS応募者情報!G21="", "", IF(OR(ISNUMBER(FIND(" ", HRMOS応募者情報!G21)), ISNUMBER(FIND("　", HRMOS応募者情報!G21))), LEFT(HRMOS応募者情報!G21, FIND(" ", SUBSTITUTE(HRMOS応募者情報!G21, "　", " ")) - 1), HRMOS応募者情報!G21) )</f>
        <v/>
      </c>
      <c r="H21" t="str">
        <f>IF(HRMOS応募者情報!G21="", "", IF(OR(ISNUMBER(FIND(" ", HRMOS応募者情報!G21)), ISNUMBER(FIND("　", HRMOS応募者情報!G21))), MID(HRMOS応募者情報!G21, FIND(" ", SUBSTITUTE(HRMOS応募者情報!G21, "　", " ")) + 1, LEN(HRMOS応募者情報!G21)), ""))</f>
        <v/>
      </c>
      <c r="I21" t="str">
        <f>IF(HRMOS応募者情報!L21="", "",TEXT(HRMOS応募者情報!L21,"yyyy/mm/dd"))</f>
        <v/>
      </c>
      <c r="J21" s="8" t="str">
        <f>"応募ID : "&amp;HRMOS応募者情報!A21&amp;CHAR(10)&amp;
"求人ID : "&amp;HRMOS応募者情報!B21&amp;CHAR(10)&amp;
"求人名 : "&amp;HRMOS応募者情報!C21&amp;CHAR(10)&amp;
"応募経路 : "&amp;HRMOS応募者情報!Q21&amp;CHAR(10)&amp;
"応募経路詳細 : "&amp;HRMOS応募者情報!R21&amp;CHAR(10)&amp;
"レジュメ（フリーテキスト） :  "&amp;HRMOS応募者情報!S21&amp;CHAR(10)&amp;
"備考 :  "&amp;HRMOS応募者情報!T21&amp;CHAR(10)&amp;
"ラベル :  "&amp;HRMOS応募者情報!U21&amp;CHAR(10)&amp;
"応募者からのメッセージ :  "&amp;HRMOS応募者情報!V21&amp;CHAR(10)&amp;
"会社名_1 : "&amp;HRMOS応募者情報!AL21&amp;CHAR(10)&amp;
"業務内容_1 : "&amp;HRMOS応募者情報!AP21&amp;CHAR(10)&amp;
"会社名_2 : "&amp;HRMOS応募者情報!AS21&amp;CHAR(10)&amp;
"業務内容_2 : "&amp;HRMOS応募者情報!AW21&amp;CHAR(10)&amp;
"会社名_3 : "&amp;HRMOS応募者情報!AZ21&amp;CHAR(10)&amp;
"業務内容_3 : "&amp;HRMOS応募者情報!BD21&amp;CHAR(10)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21" t="str">
        <f>IF(HRMOS応募者情報!M21="", "",HRMOS応募者情報!M21)</f>
        <v/>
      </c>
      <c r="M21" t="str">
        <f>IF(HRMOS応募者情報!I21="", "",HRMOS応募者情報!I21)</f>
        <v/>
      </c>
      <c r="N21" t="str">
        <f>IF(HRMOS応募者情報!I21="", "","プライベート")</f>
        <v/>
      </c>
      <c r="O21" t="str">
        <f>IF(HRMOS応募者情報!H21="", "",SUBSTITUTE(SUBSTITUTE(HRMOS応募者情報!H21, "+", ""), "-", ""))</f>
        <v/>
      </c>
      <c r="P21" t="str">
        <f>IF(HRMOS応募者情報!N21="", "",SUBSTITUTE(SUBSTITUTE(HRMOS応募者情報!N21, "+", ""), "-", ""))</f>
        <v/>
      </c>
      <c r="R21" t="str">
        <f>IF(HRMOS応募者情報!O21="", "",HRMOS応募者情報!O21)</f>
        <v/>
      </c>
      <c r="S21" t="str">
        <f>IF(HRMOS応募者情報!P21="", "",HRMOS応募者情報!P21)</f>
        <v/>
      </c>
      <c r="W21" t="str">
        <f>IF(HRMOS応募者情報!E21="", "",TEXT(HRMOS応募者情報!E21,"yyyy/mm/dd HH:MM:SS"))</f>
        <v/>
      </c>
      <c r="X21" t="str">
        <f>IF(HRMOS応募者情報!J21="", "",HRMOS応募者情報!J21)</f>
        <v/>
      </c>
      <c r="Y21" t="str">
        <f>IF(HRMOS応募者情報!K21="", "",HRMOS応募者情報!K21)</f>
        <v/>
      </c>
      <c r="AH21" t="str">
        <f>IF(HRMOS応募者情報!AL21="", "", IF(AK21="新卒", "(新卒)"&amp;LEFT(HRMOS応募者情報!AL21, 100), LEFT(HRMOS応募者情報!AL21, 100)))</f>
        <v/>
      </c>
      <c r="AI21" t="str">
        <f>IF(HRMOS応募者情報!AN21="", "",HRMOS応募者情報!AN21)</f>
        <v/>
      </c>
      <c r="AJ21" t="str">
        <f>IF(HRMOS応募者情報!AM21="", "",HRMOS応募者情報!AM21)</f>
        <v/>
      </c>
      <c r="AK21" t="str">
        <f>IF(OR(HRMOS応募者情報!AO21="正社員",
       HRMOS応募者情報!AO21="契約社員",
       HRMOS応募者情報!AO21="新卒",
       HRMOS応募者情報!AO21="業務委託",
       HRMOS応募者情報!AO21="インターン",
       HRMOS応募者情報!AO21="アルバイト・パート",
       HRMOS応募者情報!AO21="ボランティア",
       HRMOS応募者情報!AO21="プロボノ",
       HRMOS応募者情報!AO21="派遣社員"), HRMOS応募者情報!AO21, "")</f>
        <v/>
      </c>
      <c r="AL21" t="str">
        <f>IF(HRMOS応募者情報!AQ21="", "",TEXT(HRMOS応募者情報!AQ21,"yyyy/mm/dd"))</f>
        <v/>
      </c>
      <c r="AM21" t="str">
        <f>IF(HRMOS応募者情報!AR21="", "",TEXT(HRMOS応募者情報!AR21,"yyyy/mm/dd"))</f>
        <v/>
      </c>
      <c r="AN21" t="str">
        <f t="shared" si="0"/>
        <v/>
      </c>
      <c r="AO21" t="str">
        <f>IF(HRMOS応募者情報!AS21="", "", IF(AR21="新卒", "(新卒)"&amp;LEFT(HRMOS応募者情報!AS21, 100), LEFT(HRMOS応募者情報!AS21, 100)))</f>
        <v/>
      </c>
      <c r="AP21" t="str">
        <f>IF(HRMOS応募者情報!AU21="", "",HRMOS応募者情報!AU21)</f>
        <v/>
      </c>
      <c r="AQ21" t="str">
        <f>IF(HRMOS応募者情報!AT21="", "",HRMOS応募者情報!AT21)</f>
        <v/>
      </c>
      <c r="AR21" t="str">
        <f>IF(OR(HRMOS応募者情報!AV21="正社員",
       HRMOS応募者情報!AV21="契約社員",
       HRMOS応募者情報!AV21="新卒",
       HRMOS応募者情報!AV21="業務委託",
       HRMOS応募者情報!AV21="インターン",
       HRMOS応募者情報!AV21="アルバイト・パート",
       HRMOS応募者情報!AV21="ボランティア",
       HRMOS応募者情報!AV21="プロボノ",
       HRMOS応募者情報!AV21="派遣社員"), HRMOS応募者情報!AV21, "")</f>
        <v/>
      </c>
      <c r="AS21" t="str">
        <f>IF(HRMOS応募者情報!AX21="", "",TEXT(HRMOS応募者情報!AX21,"yyyy/mm/dd"))</f>
        <v/>
      </c>
      <c r="AT21" t="str">
        <f>IF(HRMOS応募者情報!AY21="", "",TEXT(HRMOS応募者情報!AY21,"yyyy/mm/dd"))</f>
        <v/>
      </c>
      <c r="AU21" t="str">
        <f t="shared" si="1"/>
        <v/>
      </c>
      <c r="AV21" t="str">
        <f>IF(HRMOS応募者情報!AZ21="", "", IF(AY21="新卒", "(新卒)"&amp;LEFT(HRMOS応募者情報!AZ21, 100), LEFT(HRMOS応募者情報!AZ21, 100)))</f>
        <v/>
      </c>
      <c r="AW21" t="str">
        <f>IF(HRMOS応募者情報!BB21="", "",HRMOS応募者情報!BB21)</f>
        <v/>
      </c>
      <c r="AX21" t="str">
        <f>IF(HRMOS応募者情報!BA21="", "",HRMOS応募者情報!BA21)</f>
        <v/>
      </c>
      <c r="AY21" t="str">
        <f>IF(OR(HRMOS応募者情報!BC21="正社員",
       HRMOS応募者情報!BC21="契約社員",
       HRMOS応募者情報!BC21="新卒",
       HRMOS応募者情報!BC21="業務委託",
       HRMOS応募者情報!BC21="インターン",
       HRMOS応募者情報!BC21="アルバイト・パート",
       HRMOS応募者情報!BC21="ボランティア",
       HRMOS応募者情報!BC21="プロボノ",
       HRMOS応募者情報!BC21="派遣社員"), HRMOS応募者情報!BC21, "")</f>
        <v/>
      </c>
      <c r="AZ21" t="str">
        <f>IF(HRMOS応募者情報!BE21="", "",TEXT(HRMOS応募者情報!BE21,"yyyy/mm/dd"))</f>
        <v/>
      </c>
      <c r="BA21" t="str">
        <f>IF(HRMOS応募者情報!BF21="", "",TEXT(HRMOS応募者情報!BF21,"yyyy/mm/dd"))</f>
        <v/>
      </c>
      <c r="BB21" t="str">
        <f t="shared" si="2"/>
        <v/>
      </c>
      <c r="BI21" t="str">
        <f t="shared" si="3"/>
        <v/>
      </c>
      <c r="BP21" t="str">
        <f t="shared" si="4"/>
        <v/>
      </c>
      <c r="BQ21" t="str">
        <f>IF(HRMOS応募者情報!W21="", "",HRMOS応募者情報!W21)</f>
        <v/>
      </c>
      <c r="BR21" t="str">
        <f>IF(HRMOS応募者情報!X21="", "",HRMOS応募者情報!X21)</f>
        <v/>
      </c>
      <c r="BS21" s="8" t="str">
        <f>IF(HRMOS応募者情報!Y21="", "",
    IF(OR(HRMOS応募者情報!Y21="中卒",
       HRMOS応募者情報!Y21="高卒",
       HRMOS応募者情報!Y21="新卒",
       HRMOS応募者情報!Y21="短期大学士",
       HRMOS応募者情報!Y21="学士",
       HRMOS応募者情報!Y21="修士",
       HRMOS応募者情報!Y21="ボランティア",
       HRMOS応募者情報!Y21="プロボノ",
       HRMOS応募者情報!Y21="博士"), HRMOS応募者情報!Y21, "その他")
)</f>
        <v/>
      </c>
      <c r="BT21" t="str">
        <f>IF(HRMOS応募者情報!Z21="", "",TEXT(HRMOS応募者情報!Z21,"yyyy/mm/dd"))</f>
        <v/>
      </c>
      <c r="BU21" t="str">
        <f>IF(HRMOS応募者情報!AA21="", "",TEXT(HRMOS応募者情報!AA21,"yyyy/mm/dd"))</f>
        <v/>
      </c>
      <c r="BV21" t="str">
        <f t="shared" si="5"/>
        <v/>
      </c>
      <c r="BW21" t="str">
        <f>IF(HRMOS応募者情報!AB21="", "",HRMOS応募者情報!AB21)</f>
        <v/>
      </c>
      <c r="BX21" t="str">
        <f>IF(HRMOS応募者情報!AC21="", "",HRMOS応募者情報!AC21)</f>
        <v/>
      </c>
      <c r="BY21" s="8" t="str">
        <f>IF(HRMOS応募者情報!AD21="", "",
    IF(OR(HRMOS応募者情報!AD21="中卒",
       HRMOS応募者情報!AD21="高卒",
       HRMOS応募者情報!AD21="新卒",
       HRMOS応募者情報!AD21="短期大学士",
       HRMOS応募者情報!AD21="学士",
       HRMOS応募者情報!AD21="修士",
       HRMOS応募者情報!AD21="ボランティア",
       HRMOS応募者情報!AD21="プロボノ",
       HRMOS応募者情報!AD21="博士"), HRMOS応募者情報!AD21, "その他")
)</f>
        <v/>
      </c>
      <c r="BZ21" t="str">
        <f>IF(HRMOS応募者情報!AE21="", "",TEXT(HRMOS応募者情報!AE21,"yyyy/mm/dd"))</f>
        <v/>
      </c>
      <c r="CA21" t="str">
        <f>IF(HRMOS応募者情報!AF21="", "",TEXT(HRMOS応募者情報!AF21,"yyyy/mm/dd"))</f>
        <v/>
      </c>
      <c r="CB21" t="str">
        <f t="shared" si="6"/>
        <v/>
      </c>
      <c r="CC21" t="str">
        <f>IF(HRMOS応募者情報!AG21="", "",HRMOS応募者情報!AG21)</f>
        <v/>
      </c>
      <c r="CD21" t="str">
        <f>IF(HRMOS応募者情報!AH21="", "",HRMOS応募者情報!AH21)</f>
        <v/>
      </c>
      <c r="CE21" s="8" t="str">
        <f>IF(HRMOS応募者情報!AI21="", "",
    IF(OR(HRMOS応募者情報!AI21="中卒",
       HRMOS応募者情報!AI21="高卒",
       HRMOS応募者情報!AI21="新卒",
       HRMOS応募者情報!AI21="短期大学士",
       HRMOS応募者情報!AI21="学士",
       HRMOS応募者情報!AI21="修士",
       HRMOS応募者情報!AI21="ボランティア",
       HRMOS応募者情報!AI21="プロボノ",
       HRMOS応募者情報!AI21="博士"), HRMOS応募者情報!AI21, "その他")
)</f>
        <v/>
      </c>
      <c r="CF21" t="str">
        <f>IF(HRMOS応募者情報!AJ21="", "",TEXT(HRMOS応募者情報!AJ21,"yyyy/mm/dd"))</f>
        <v/>
      </c>
      <c r="CG21" t="str">
        <f>IF(HRMOS応募者情報!AK21="", "",TEXT(HRMOS応募者情報!AK21,"yyyy/mm/dd"))</f>
        <v/>
      </c>
      <c r="CH21" t="str">
        <f t="shared" si="7"/>
        <v/>
      </c>
      <c r="CU21" t="str">
        <f>IF(HRMOS応募者情報!BG21="", "",HRMOS応募者情報!BG21)</f>
        <v/>
      </c>
      <c r="CV21" t="str">
        <f>IF(HRMOS応募者情報!BH21="", "",TEXT(HRMOS応募者情報!BH21,"yyyy/mm/dd"))</f>
        <v/>
      </c>
      <c r="CW21" t="str">
        <f>IF(HRMOS応募者情報!BI21="", "",HRMOS応募者情報!BI21)</f>
        <v/>
      </c>
      <c r="CX21" t="str">
        <f>IF(HRMOS応募者情報!BJ21="", "",TEXT(HRMOS応募者情報!BJ21,"yyyy/mm/dd"))</f>
        <v/>
      </c>
      <c r="CY21" t="str">
        <f>IF(HRMOS応募者情報!BK21="", "",HRMOS応募者情報!BK21)</f>
        <v/>
      </c>
      <c r="CZ21" t="str">
        <f>IF(HRMOS応募者情報!BL21="", "",TEXT(HRMOS応募者情報!BL21,"yyyy/mm/dd"))</f>
        <v/>
      </c>
    </row>
    <row r="22" spans="1:104" ht="273.75">
      <c r="A22" s="10" t="s">
        <v>124</v>
      </c>
      <c r="B22" t="str">
        <f>IF(HRMOS応募者情報!D22="", "","求人ID:"&amp;HRMOS応募者情報!D22)</f>
        <v/>
      </c>
      <c r="E22" t="str">
        <f>IF(HRMOS応募者情報!F22="", "", IF(OR(ISNUMBER(FIND(" ", HRMOS応募者情報!F22)), ISNUMBER(FIND("　", HRMOS応募者情報!F22))), LEFT(HRMOS応募者情報!F22, FIND(" ", SUBSTITUTE(HRMOS応募者情報!F22, "　", " ")) - 1), HRMOS応募者情報!F22) )</f>
        <v/>
      </c>
      <c r="F22" t="str">
        <f>IF(HRMOS応募者情報!F22="", "", IF(OR(ISNUMBER(FIND(" ", HRMOS応募者情報!F22)), ISNUMBER(FIND("　", HRMOS応募者情報!F22))), MID(HRMOS応募者情報!F22, FIND(" ", SUBSTITUTE(HRMOS応募者情報!F22, "　", " ")) + 1, LEN(HRMOS応募者情報!F22)), ""))</f>
        <v/>
      </c>
      <c r="G22" t="str">
        <f>IF(HRMOS応募者情報!G22="", "", IF(OR(ISNUMBER(FIND(" ", HRMOS応募者情報!G22)), ISNUMBER(FIND("　", HRMOS応募者情報!G22))), LEFT(HRMOS応募者情報!G22, FIND(" ", SUBSTITUTE(HRMOS応募者情報!G22, "　", " ")) - 1), HRMOS応募者情報!G22) )</f>
        <v/>
      </c>
      <c r="H22" t="str">
        <f>IF(HRMOS応募者情報!G22="", "", IF(OR(ISNUMBER(FIND(" ", HRMOS応募者情報!G22)), ISNUMBER(FIND("　", HRMOS応募者情報!G22))), MID(HRMOS応募者情報!G22, FIND(" ", SUBSTITUTE(HRMOS応募者情報!G22, "　", " ")) + 1, LEN(HRMOS応募者情報!G22)), ""))</f>
        <v/>
      </c>
      <c r="I22" t="str">
        <f>IF(HRMOS応募者情報!L22="", "",TEXT(HRMOS応募者情報!L22,"yyyy/mm/dd"))</f>
        <v/>
      </c>
      <c r="J22" s="8" t="str">
        <f>"応募ID : "&amp;HRMOS応募者情報!A22&amp;CHAR(10)&amp;
"求人ID : "&amp;HRMOS応募者情報!B22&amp;CHAR(10)&amp;
"求人名 : "&amp;HRMOS応募者情報!C22&amp;CHAR(10)&amp;
"応募経路 : "&amp;HRMOS応募者情報!Q22&amp;CHAR(10)&amp;
"応募経路詳細 : "&amp;HRMOS応募者情報!R22&amp;CHAR(10)&amp;
"レジュメ（フリーテキスト） :  "&amp;HRMOS応募者情報!S22&amp;CHAR(10)&amp;
"備考 :  "&amp;HRMOS応募者情報!T22&amp;CHAR(10)&amp;
"ラベル :  "&amp;HRMOS応募者情報!U22&amp;CHAR(10)&amp;
"応募者からのメッセージ :  "&amp;HRMOS応募者情報!V22&amp;CHAR(10)&amp;
"会社名_1 : "&amp;HRMOS応募者情報!AL22&amp;CHAR(10)&amp;
"業務内容_1 : "&amp;HRMOS応募者情報!AP22&amp;CHAR(10)&amp;
"会社名_2 : "&amp;HRMOS応募者情報!AS22&amp;CHAR(10)&amp;
"業務内容_2 : "&amp;HRMOS応募者情報!AW22&amp;CHAR(10)&amp;
"会社名_3 : "&amp;HRMOS応募者情報!AZ22&amp;CHAR(10)&amp;
"業務内容_3 : "&amp;HRMOS応募者情報!BD22&amp;CHAR(10)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22" t="str">
        <f>IF(HRMOS応募者情報!M22="", "",HRMOS応募者情報!M22)</f>
        <v/>
      </c>
      <c r="M22" t="str">
        <f>IF(HRMOS応募者情報!I22="", "",HRMOS応募者情報!I22)</f>
        <v/>
      </c>
      <c r="N22" t="str">
        <f>IF(HRMOS応募者情報!I22="", "","プライベート")</f>
        <v/>
      </c>
      <c r="O22" t="str">
        <f>IF(HRMOS応募者情報!H22="", "",SUBSTITUTE(SUBSTITUTE(HRMOS応募者情報!H22, "+", ""), "-", ""))</f>
        <v/>
      </c>
      <c r="P22" t="str">
        <f>IF(HRMOS応募者情報!N22="", "",SUBSTITUTE(SUBSTITUTE(HRMOS応募者情報!N22, "+", ""), "-", ""))</f>
        <v/>
      </c>
      <c r="R22" t="str">
        <f>IF(HRMOS応募者情報!O22="", "",HRMOS応募者情報!O22)</f>
        <v/>
      </c>
      <c r="S22" t="str">
        <f>IF(HRMOS応募者情報!P22="", "",HRMOS応募者情報!P22)</f>
        <v/>
      </c>
      <c r="W22" t="str">
        <f>IF(HRMOS応募者情報!E22="", "",TEXT(HRMOS応募者情報!E22,"yyyy/mm/dd HH:MM:SS"))</f>
        <v/>
      </c>
      <c r="X22" t="str">
        <f>IF(HRMOS応募者情報!J22="", "",HRMOS応募者情報!J22)</f>
        <v/>
      </c>
      <c r="Y22" t="str">
        <f>IF(HRMOS応募者情報!K22="", "",HRMOS応募者情報!K22)</f>
        <v/>
      </c>
      <c r="AH22" t="str">
        <f>IF(HRMOS応募者情報!AL22="", "", IF(AK22="新卒", "(新卒)"&amp;LEFT(HRMOS応募者情報!AL22, 100), LEFT(HRMOS応募者情報!AL22, 100)))</f>
        <v/>
      </c>
      <c r="AI22" t="str">
        <f>IF(HRMOS応募者情報!AN22="", "",HRMOS応募者情報!AN22)</f>
        <v/>
      </c>
      <c r="AJ22" t="str">
        <f>IF(HRMOS応募者情報!AM22="", "",HRMOS応募者情報!AM22)</f>
        <v/>
      </c>
      <c r="AK22" t="str">
        <f>IF(OR(HRMOS応募者情報!AO22="正社員",
       HRMOS応募者情報!AO22="契約社員",
       HRMOS応募者情報!AO22="新卒",
       HRMOS応募者情報!AO22="業務委託",
       HRMOS応募者情報!AO22="インターン",
       HRMOS応募者情報!AO22="アルバイト・パート",
       HRMOS応募者情報!AO22="ボランティア",
       HRMOS応募者情報!AO22="プロボノ",
       HRMOS応募者情報!AO22="派遣社員"), HRMOS応募者情報!AO22, "")</f>
        <v/>
      </c>
      <c r="AL22" t="str">
        <f>IF(HRMOS応募者情報!AQ22="", "",TEXT(HRMOS応募者情報!AQ22,"yyyy/mm/dd"))</f>
        <v/>
      </c>
      <c r="AM22" t="str">
        <f>IF(HRMOS応募者情報!AR22="", "",TEXT(HRMOS応募者情報!AR22,"yyyy/mm/dd"))</f>
        <v/>
      </c>
      <c r="AN22" t="str">
        <f t="shared" si="0"/>
        <v/>
      </c>
      <c r="AO22" t="str">
        <f>IF(HRMOS応募者情報!AS22="", "", IF(AR22="新卒", "(新卒)"&amp;LEFT(HRMOS応募者情報!AS22, 100), LEFT(HRMOS応募者情報!AS22, 100)))</f>
        <v/>
      </c>
      <c r="AP22" t="str">
        <f>IF(HRMOS応募者情報!AU22="", "",HRMOS応募者情報!AU22)</f>
        <v/>
      </c>
      <c r="AQ22" t="str">
        <f>IF(HRMOS応募者情報!AT22="", "",HRMOS応募者情報!AT22)</f>
        <v/>
      </c>
      <c r="AR22" t="str">
        <f>IF(OR(HRMOS応募者情報!AV22="正社員",
       HRMOS応募者情報!AV22="契約社員",
       HRMOS応募者情報!AV22="新卒",
       HRMOS応募者情報!AV22="業務委託",
       HRMOS応募者情報!AV22="インターン",
       HRMOS応募者情報!AV22="アルバイト・パート",
       HRMOS応募者情報!AV22="ボランティア",
       HRMOS応募者情報!AV22="プロボノ",
       HRMOS応募者情報!AV22="派遣社員"), HRMOS応募者情報!AV22, "")</f>
        <v/>
      </c>
      <c r="AS22" t="str">
        <f>IF(HRMOS応募者情報!AX22="", "",TEXT(HRMOS応募者情報!AX22,"yyyy/mm/dd"))</f>
        <v/>
      </c>
      <c r="AT22" t="str">
        <f>IF(HRMOS応募者情報!AY22="", "",TEXT(HRMOS応募者情報!AY22,"yyyy/mm/dd"))</f>
        <v/>
      </c>
      <c r="AU22" t="str">
        <f t="shared" si="1"/>
        <v/>
      </c>
      <c r="AV22" t="str">
        <f>IF(HRMOS応募者情報!AZ22="", "", IF(AY22="新卒", "(新卒)"&amp;LEFT(HRMOS応募者情報!AZ22, 100), LEFT(HRMOS応募者情報!AZ22, 100)))</f>
        <v/>
      </c>
      <c r="AW22" t="str">
        <f>IF(HRMOS応募者情報!BB22="", "",HRMOS応募者情報!BB22)</f>
        <v/>
      </c>
      <c r="AX22" t="str">
        <f>IF(HRMOS応募者情報!BA22="", "",HRMOS応募者情報!BA22)</f>
        <v/>
      </c>
      <c r="AY22" t="str">
        <f>IF(OR(HRMOS応募者情報!BC22="正社員",
       HRMOS応募者情報!BC22="契約社員",
       HRMOS応募者情報!BC22="新卒",
       HRMOS応募者情報!BC22="業務委託",
       HRMOS応募者情報!BC22="インターン",
       HRMOS応募者情報!BC22="アルバイト・パート",
       HRMOS応募者情報!BC22="ボランティア",
       HRMOS応募者情報!BC22="プロボノ",
       HRMOS応募者情報!BC22="派遣社員"), HRMOS応募者情報!BC22, "")</f>
        <v/>
      </c>
      <c r="AZ22" t="str">
        <f>IF(HRMOS応募者情報!BE22="", "",TEXT(HRMOS応募者情報!BE22,"yyyy/mm/dd"))</f>
        <v/>
      </c>
      <c r="BA22" t="str">
        <f>IF(HRMOS応募者情報!BF22="", "",TEXT(HRMOS応募者情報!BF22,"yyyy/mm/dd"))</f>
        <v/>
      </c>
      <c r="BB22" t="str">
        <f t="shared" si="2"/>
        <v/>
      </c>
      <c r="BI22" t="str">
        <f t="shared" si="3"/>
        <v/>
      </c>
      <c r="BP22" t="str">
        <f t="shared" si="4"/>
        <v/>
      </c>
      <c r="BQ22" t="str">
        <f>IF(HRMOS応募者情報!W22="", "",HRMOS応募者情報!W22)</f>
        <v/>
      </c>
      <c r="BR22" t="str">
        <f>IF(HRMOS応募者情報!X22="", "",HRMOS応募者情報!X22)</f>
        <v/>
      </c>
      <c r="BS22" s="8" t="str">
        <f>IF(HRMOS応募者情報!Y22="", "",
    IF(OR(HRMOS応募者情報!Y22="中卒",
       HRMOS応募者情報!Y22="高卒",
       HRMOS応募者情報!Y22="新卒",
       HRMOS応募者情報!Y22="短期大学士",
       HRMOS応募者情報!Y22="学士",
       HRMOS応募者情報!Y22="修士",
       HRMOS応募者情報!Y22="ボランティア",
       HRMOS応募者情報!Y22="プロボノ",
       HRMOS応募者情報!Y22="博士"), HRMOS応募者情報!Y22, "その他")
)</f>
        <v/>
      </c>
      <c r="BT22" t="str">
        <f>IF(HRMOS応募者情報!Z22="", "",TEXT(HRMOS応募者情報!Z22,"yyyy/mm/dd"))</f>
        <v/>
      </c>
      <c r="BU22" t="str">
        <f>IF(HRMOS応募者情報!AA22="", "",TEXT(HRMOS応募者情報!AA22,"yyyy/mm/dd"))</f>
        <v/>
      </c>
      <c r="BV22" t="str">
        <f t="shared" si="5"/>
        <v/>
      </c>
      <c r="BW22" t="str">
        <f>IF(HRMOS応募者情報!AB22="", "",HRMOS応募者情報!AB22)</f>
        <v/>
      </c>
      <c r="BX22" t="str">
        <f>IF(HRMOS応募者情報!AC22="", "",HRMOS応募者情報!AC22)</f>
        <v/>
      </c>
      <c r="BY22" s="8" t="str">
        <f>IF(HRMOS応募者情報!AD22="", "",
    IF(OR(HRMOS応募者情報!AD22="中卒",
       HRMOS応募者情報!AD22="高卒",
       HRMOS応募者情報!AD22="新卒",
       HRMOS応募者情報!AD22="短期大学士",
       HRMOS応募者情報!AD22="学士",
       HRMOS応募者情報!AD22="修士",
       HRMOS応募者情報!AD22="ボランティア",
       HRMOS応募者情報!AD22="プロボノ",
       HRMOS応募者情報!AD22="博士"), HRMOS応募者情報!AD22, "その他")
)</f>
        <v/>
      </c>
      <c r="BZ22" t="str">
        <f>IF(HRMOS応募者情報!AE22="", "",TEXT(HRMOS応募者情報!AE22,"yyyy/mm/dd"))</f>
        <v/>
      </c>
      <c r="CA22" t="str">
        <f>IF(HRMOS応募者情報!AF22="", "",TEXT(HRMOS応募者情報!AF22,"yyyy/mm/dd"))</f>
        <v/>
      </c>
      <c r="CB22" t="str">
        <f t="shared" si="6"/>
        <v/>
      </c>
      <c r="CC22" t="str">
        <f>IF(HRMOS応募者情報!AG22="", "",HRMOS応募者情報!AG22)</f>
        <v/>
      </c>
      <c r="CD22" t="str">
        <f>IF(HRMOS応募者情報!AH22="", "",HRMOS応募者情報!AH22)</f>
        <v/>
      </c>
      <c r="CE22" s="8" t="str">
        <f>IF(HRMOS応募者情報!AI22="", "",
    IF(OR(HRMOS応募者情報!AI22="中卒",
       HRMOS応募者情報!AI22="高卒",
       HRMOS応募者情報!AI22="新卒",
       HRMOS応募者情報!AI22="短期大学士",
       HRMOS応募者情報!AI22="学士",
       HRMOS応募者情報!AI22="修士",
       HRMOS応募者情報!AI22="ボランティア",
       HRMOS応募者情報!AI22="プロボノ",
       HRMOS応募者情報!AI22="博士"), HRMOS応募者情報!AI22, "その他")
)</f>
        <v/>
      </c>
      <c r="CF22" t="str">
        <f>IF(HRMOS応募者情報!AJ22="", "",TEXT(HRMOS応募者情報!AJ22,"yyyy/mm/dd"))</f>
        <v/>
      </c>
      <c r="CG22" t="str">
        <f>IF(HRMOS応募者情報!AK22="", "",TEXT(HRMOS応募者情報!AK22,"yyyy/mm/dd"))</f>
        <v/>
      </c>
      <c r="CH22" t="str">
        <f t="shared" si="7"/>
        <v/>
      </c>
      <c r="CU22" t="str">
        <f>IF(HRMOS応募者情報!BG22="", "",HRMOS応募者情報!BG22)</f>
        <v/>
      </c>
      <c r="CV22" t="str">
        <f>IF(HRMOS応募者情報!BH22="", "",TEXT(HRMOS応募者情報!BH22,"yyyy/mm/dd"))</f>
        <v/>
      </c>
      <c r="CW22" t="str">
        <f>IF(HRMOS応募者情報!BI22="", "",HRMOS応募者情報!BI22)</f>
        <v/>
      </c>
      <c r="CX22" t="str">
        <f>IF(HRMOS応募者情報!BJ22="", "",TEXT(HRMOS応募者情報!BJ22,"yyyy/mm/dd"))</f>
        <v/>
      </c>
      <c r="CY22" t="str">
        <f>IF(HRMOS応募者情報!BK22="", "",HRMOS応募者情報!BK22)</f>
        <v/>
      </c>
      <c r="CZ22" t="str">
        <f>IF(HRMOS応募者情報!BL22="", "",TEXT(HRMOS応募者情報!BL22,"yyyy/mm/dd"))</f>
        <v/>
      </c>
    </row>
    <row r="23" spans="1:104" ht="273.75">
      <c r="A23" s="10" t="s">
        <v>124</v>
      </c>
      <c r="B23" t="str">
        <f>IF(HRMOS応募者情報!D23="", "","求人ID:"&amp;HRMOS応募者情報!D23)</f>
        <v/>
      </c>
      <c r="E23" t="str">
        <f>IF(HRMOS応募者情報!F23="", "", IF(OR(ISNUMBER(FIND(" ", HRMOS応募者情報!F23)), ISNUMBER(FIND("　", HRMOS応募者情報!F23))), LEFT(HRMOS応募者情報!F23, FIND(" ", SUBSTITUTE(HRMOS応募者情報!F23, "　", " ")) - 1), HRMOS応募者情報!F23) )</f>
        <v/>
      </c>
      <c r="F23" t="str">
        <f>IF(HRMOS応募者情報!F23="", "", IF(OR(ISNUMBER(FIND(" ", HRMOS応募者情報!F23)), ISNUMBER(FIND("　", HRMOS応募者情報!F23))), MID(HRMOS応募者情報!F23, FIND(" ", SUBSTITUTE(HRMOS応募者情報!F23, "　", " ")) + 1, LEN(HRMOS応募者情報!F23)), ""))</f>
        <v/>
      </c>
      <c r="G23" t="str">
        <f>IF(HRMOS応募者情報!G23="", "", IF(OR(ISNUMBER(FIND(" ", HRMOS応募者情報!G23)), ISNUMBER(FIND("　", HRMOS応募者情報!G23))), LEFT(HRMOS応募者情報!G23, FIND(" ", SUBSTITUTE(HRMOS応募者情報!G23, "　", " ")) - 1), HRMOS応募者情報!G23) )</f>
        <v/>
      </c>
      <c r="H23" t="str">
        <f>IF(HRMOS応募者情報!G23="", "", IF(OR(ISNUMBER(FIND(" ", HRMOS応募者情報!G23)), ISNUMBER(FIND("　", HRMOS応募者情報!G23))), MID(HRMOS応募者情報!G23, FIND(" ", SUBSTITUTE(HRMOS応募者情報!G23, "　", " ")) + 1, LEN(HRMOS応募者情報!G23)), ""))</f>
        <v/>
      </c>
      <c r="I23" t="str">
        <f>IF(HRMOS応募者情報!L23="", "",TEXT(HRMOS応募者情報!L23,"yyyy/mm/dd"))</f>
        <v/>
      </c>
      <c r="J23" s="8" t="str">
        <f>"応募ID : "&amp;HRMOS応募者情報!A23&amp;CHAR(10)&amp;
"求人ID : "&amp;HRMOS応募者情報!B23&amp;CHAR(10)&amp;
"求人名 : "&amp;HRMOS応募者情報!C23&amp;CHAR(10)&amp;
"応募経路 : "&amp;HRMOS応募者情報!Q23&amp;CHAR(10)&amp;
"応募経路詳細 : "&amp;HRMOS応募者情報!R23&amp;CHAR(10)&amp;
"レジュメ（フリーテキスト） :  "&amp;HRMOS応募者情報!S23&amp;CHAR(10)&amp;
"備考 :  "&amp;HRMOS応募者情報!T23&amp;CHAR(10)&amp;
"ラベル :  "&amp;HRMOS応募者情報!U23&amp;CHAR(10)&amp;
"応募者からのメッセージ :  "&amp;HRMOS応募者情報!V23&amp;CHAR(10)&amp;
"会社名_1 : "&amp;HRMOS応募者情報!AL23&amp;CHAR(10)&amp;
"業務内容_1 : "&amp;HRMOS応募者情報!AP23&amp;CHAR(10)&amp;
"会社名_2 : "&amp;HRMOS応募者情報!AS23&amp;CHAR(10)&amp;
"業務内容_2 : "&amp;HRMOS応募者情報!AW23&amp;CHAR(10)&amp;
"会社名_3 : "&amp;HRMOS応募者情報!AZ23&amp;CHAR(10)&amp;
"業務内容_3 : "&amp;HRMOS応募者情報!BD23&amp;CHAR(10)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23" t="str">
        <f>IF(HRMOS応募者情報!M23="", "",HRMOS応募者情報!M23)</f>
        <v/>
      </c>
      <c r="M23" t="str">
        <f>IF(HRMOS応募者情報!I23="", "",HRMOS応募者情報!I23)</f>
        <v/>
      </c>
      <c r="N23" t="str">
        <f>IF(HRMOS応募者情報!I23="", "","プライベート")</f>
        <v/>
      </c>
      <c r="O23" t="str">
        <f>IF(HRMOS応募者情報!H23="", "",SUBSTITUTE(SUBSTITUTE(HRMOS応募者情報!H23, "+", ""), "-", ""))</f>
        <v/>
      </c>
      <c r="P23" t="str">
        <f>IF(HRMOS応募者情報!N23="", "",SUBSTITUTE(SUBSTITUTE(HRMOS応募者情報!N23, "+", ""), "-", ""))</f>
        <v/>
      </c>
      <c r="R23" t="str">
        <f>IF(HRMOS応募者情報!O23="", "",HRMOS応募者情報!O23)</f>
        <v/>
      </c>
      <c r="S23" t="str">
        <f>IF(HRMOS応募者情報!P23="", "",HRMOS応募者情報!P23)</f>
        <v/>
      </c>
      <c r="W23" t="str">
        <f>IF(HRMOS応募者情報!E23="", "",TEXT(HRMOS応募者情報!E23,"yyyy/mm/dd HH:MM:SS"))</f>
        <v/>
      </c>
      <c r="X23" t="str">
        <f>IF(HRMOS応募者情報!J23="", "",HRMOS応募者情報!J23)</f>
        <v/>
      </c>
      <c r="Y23" t="str">
        <f>IF(HRMOS応募者情報!K23="", "",HRMOS応募者情報!K23)</f>
        <v/>
      </c>
      <c r="AH23" t="str">
        <f>IF(HRMOS応募者情報!AL23="", "", IF(AK23="新卒", "(新卒)"&amp;LEFT(HRMOS応募者情報!AL23, 100), LEFT(HRMOS応募者情報!AL23, 100)))</f>
        <v/>
      </c>
      <c r="AI23" t="str">
        <f>IF(HRMOS応募者情報!AN23="", "",HRMOS応募者情報!AN23)</f>
        <v/>
      </c>
      <c r="AJ23" t="str">
        <f>IF(HRMOS応募者情報!AM23="", "",HRMOS応募者情報!AM23)</f>
        <v/>
      </c>
      <c r="AK23" t="str">
        <f>IF(OR(HRMOS応募者情報!AO23="正社員",
       HRMOS応募者情報!AO23="契約社員",
       HRMOS応募者情報!AO23="新卒",
       HRMOS応募者情報!AO23="業務委託",
       HRMOS応募者情報!AO23="インターン",
       HRMOS応募者情報!AO23="アルバイト・パート",
       HRMOS応募者情報!AO23="ボランティア",
       HRMOS応募者情報!AO23="プロボノ",
       HRMOS応募者情報!AO23="派遣社員"), HRMOS応募者情報!AO23, "")</f>
        <v/>
      </c>
      <c r="AL23" t="str">
        <f>IF(HRMOS応募者情報!AQ23="", "",TEXT(HRMOS応募者情報!AQ23,"yyyy/mm/dd"))</f>
        <v/>
      </c>
      <c r="AM23" t="str">
        <f>IF(HRMOS応募者情報!AR23="", "",TEXT(HRMOS応募者情報!AR23,"yyyy/mm/dd"))</f>
        <v/>
      </c>
      <c r="AN23" t="str">
        <f t="shared" si="0"/>
        <v/>
      </c>
      <c r="AO23" t="str">
        <f>IF(HRMOS応募者情報!AS23="", "", IF(AR23="新卒", "(新卒)"&amp;LEFT(HRMOS応募者情報!AS23, 100), LEFT(HRMOS応募者情報!AS23, 100)))</f>
        <v/>
      </c>
      <c r="AP23" t="str">
        <f>IF(HRMOS応募者情報!AU23="", "",HRMOS応募者情報!AU23)</f>
        <v/>
      </c>
      <c r="AQ23" t="str">
        <f>IF(HRMOS応募者情報!AT23="", "",HRMOS応募者情報!AT23)</f>
        <v/>
      </c>
      <c r="AR23" t="str">
        <f>IF(OR(HRMOS応募者情報!AV23="正社員",
       HRMOS応募者情報!AV23="契約社員",
       HRMOS応募者情報!AV23="新卒",
       HRMOS応募者情報!AV23="業務委託",
       HRMOS応募者情報!AV23="インターン",
       HRMOS応募者情報!AV23="アルバイト・パート",
       HRMOS応募者情報!AV23="ボランティア",
       HRMOS応募者情報!AV23="プロボノ",
       HRMOS応募者情報!AV23="派遣社員"), HRMOS応募者情報!AV23, "")</f>
        <v/>
      </c>
      <c r="AS23" t="str">
        <f>IF(HRMOS応募者情報!AX23="", "",TEXT(HRMOS応募者情報!AX23,"yyyy/mm/dd"))</f>
        <v/>
      </c>
      <c r="AT23" t="str">
        <f>IF(HRMOS応募者情報!AY23="", "",TEXT(HRMOS応募者情報!AY23,"yyyy/mm/dd"))</f>
        <v/>
      </c>
      <c r="AU23" t="str">
        <f t="shared" si="1"/>
        <v/>
      </c>
      <c r="AV23" t="str">
        <f>IF(HRMOS応募者情報!AZ23="", "", IF(AY23="新卒", "(新卒)"&amp;LEFT(HRMOS応募者情報!AZ23, 100), LEFT(HRMOS応募者情報!AZ23, 100)))</f>
        <v/>
      </c>
      <c r="AW23" t="str">
        <f>IF(HRMOS応募者情報!BB23="", "",HRMOS応募者情報!BB23)</f>
        <v/>
      </c>
      <c r="AX23" t="str">
        <f>IF(HRMOS応募者情報!BA23="", "",HRMOS応募者情報!BA23)</f>
        <v/>
      </c>
      <c r="AY23" t="str">
        <f>IF(OR(HRMOS応募者情報!BC23="正社員",
       HRMOS応募者情報!BC23="契約社員",
       HRMOS応募者情報!BC23="新卒",
       HRMOS応募者情報!BC23="業務委託",
       HRMOS応募者情報!BC23="インターン",
       HRMOS応募者情報!BC23="アルバイト・パート",
       HRMOS応募者情報!BC23="ボランティア",
       HRMOS応募者情報!BC23="プロボノ",
       HRMOS応募者情報!BC23="派遣社員"), HRMOS応募者情報!BC23, "")</f>
        <v/>
      </c>
      <c r="AZ23" t="str">
        <f>IF(HRMOS応募者情報!BE23="", "",TEXT(HRMOS応募者情報!BE23,"yyyy/mm/dd"))</f>
        <v/>
      </c>
      <c r="BA23" t="str">
        <f>IF(HRMOS応募者情報!BF23="", "",TEXT(HRMOS応募者情報!BF23,"yyyy/mm/dd"))</f>
        <v/>
      </c>
      <c r="BB23" t="str">
        <f t="shared" si="2"/>
        <v/>
      </c>
      <c r="BI23" t="str">
        <f t="shared" si="3"/>
        <v/>
      </c>
      <c r="BP23" t="str">
        <f t="shared" si="4"/>
        <v/>
      </c>
      <c r="BQ23" t="str">
        <f>IF(HRMOS応募者情報!W23="", "",HRMOS応募者情報!W23)</f>
        <v/>
      </c>
      <c r="BR23" t="str">
        <f>IF(HRMOS応募者情報!X23="", "",HRMOS応募者情報!X23)</f>
        <v/>
      </c>
      <c r="BS23" s="8" t="str">
        <f>IF(HRMOS応募者情報!Y23="", "",
    IF(OR(HRMOS応募者情報!Y23="中卒",
       HRMOS応募者情報!Y23="高卒",
       HRMOS応募者情報!Y23="新卒",
       HRMOS応募者情報!Y23="短期大学士",
       HRMOS応募者情報!Y23="学士",
       HRMOS応募者情報!Y23="修士",
       HRMOS応募者情報!Y23="ボランティア",
       HRMOS応募者情報!Y23="プロボノ",
       HRMOS応募者情報!Y23="博士"), HRMOS応募者情報!Y23, "その他")
)</f>
        <v/>
      </c>
      <c r="BT23" t="str">
        <f>IF(HRMOS応募者情報!Z23="", "",TEXT(HRMOS応募者情報!Z23,"yyyy/mm/dd"))</f>
        <v/>
      </c>
      <c r="BU23" t="str">
        <f>IF(HRMOS応募者情報!AA23="", "",TEXT(HRMOS応募者情報!AA23,"yyyy/mm/dd"))</f>
        <v/>
      </c>
      <c r="BV23" t="str">
        <f t="shared" si="5"/>
        <v/>
      </c>
      <c r="BW23" t="str">
        <f>IF(HRMOS応募者情報!AB23="", "",HRMOS応募者情報!AB23)</f>
        <v/>
      </c>
      <c r="BX23" t="str">
        <f>IF(HRMOS応募者情報!AC23="", "",HRMOS応募者情報!AC23)</f>
        <v/>
      </c>
      <c r="BY23" s="8" t="str">
        <f>IF(HRMOS応募者情報!AD23="", "",
    IF(OR(HRMOS応募者情報!AD23="中卒",
       HRMOS応募者情報!AD23="高卒",
       HRMOS応募者情報!AD23="新卒",
       HRMOS応募者情報!AD23="短期大学士",
       HRMOS応募者情報!AD23="学士",
       HRMOS応募者情報!AD23="修士",
       HRMOS応募者情報!AD23="ボランティア",
       HRMOS応募者情報!AD23="プロボノ",
       HRMOS応募者情報!AD23="博士"), HRMOS応募者情報!AD23, "その他")
)</f>
        <v/>
      </c>
      <c r="BZ23" t="str">
        <f>IF(HRMOS応募者情報!AE23="", "",TEXT(HRMOS応募者情報!AE23,"yyyy/mm/dd"))</f>
        <v/>
      </c>
      <c r="CA23" t="str">
        <f>IF(HRMOS応募者情報!AF23="", "",TEXT(HRMOS応募者情報!AF23,"yyyy/mm/dd"))</f>
        <v/>
      </c>
      <c r="CB23" t="str">
        <f t="shared" si="6"/>
        <v/>
      </c>
      <c r="CC23" t="str">
        <f>IF(HRMOS応募者情報!AG23="", "",HRMOS応募者情報!AG23)</f>
        <v/>
      </c>
      <c r="CD23" t="str">
        <f>IF(HRMOS応募者情報!AH23="", "",HRMOS応募者情報!AH23)</f>
        <v/>
      </c>
      <c r="CE23" s="8" t="str">
        <f>IF(HRMOS応募者情報!AI23="", "",
    IF(OR(HRMOS応募者情報!AI23="中卒",
       HRMOS応募者情報!AI23="高卒",
       HRMOS応募者情報!AI23="新卒",
       HRMOS応募者情報!AI23="短期大学士",
       HRMOS応募者情報!AI23="学士",
       HRMOS応募者情報!AI23="修士",
       HRMOS応募者情報!AI23="ボランティア",
       HRMOS応募者情報!AI23="プロボノ",
       HRMOS応募者情報!AI23="博士"), HRMOS応募者情報!AI23, "その他")
)</f>
        <v/>
      </c>
      <c r="CF23" t="str">
        <f>IF(HRMOS応募者情報!AJ23="", "",TEXT(HRMOS応募者情報!AJ23,"yyyy/mm/dd"))</f>
        <v/>
      </c>
      <c r="CG23" t="str">
        <f>IF(HRMOS応募者情報!AK23="", "",TEXT(HRMOS応募者情報!AK23,"yyyy/mm/dd"))</f>
        <v/>
      </c>
      <c r="CH23" t="str">
        <f t="shared" si="7"/>
        <v/>
      </c>
      <c r="CU23" t="str">
        <f>IF(HRMOS応募者情報!BG23="", "",HRMOS応募者情報!BG23)</f>
        <v/>
      </c>
      <c r="CV23" t="str">
        <f>IF(HRMOS応募者情報!BH23="", "",TEXT(HRMOS応募者情報!BH23,"yyyy/mm/dd"))</f>
        <v/>
      </c>
      <c r="CW23" t="str">
        <f>IF(HRMOS応募者情報!BI23="", "",HRMOS応募者情報!BI23)</f>
        <v/>
      </c>
      <c r="CX23" t="str">
        <f>IF(HRMOS応募者情報!BJ23="", "",TEXT(HRMOS応募者情報!BJ23,"yyyy/mm/dd"))</f>
        <v/>
      </c>
      <c r="CY23" t="str">
        <f>IF(HRMOS応募者情報!BK23="", "",HRMOS応募者情報!BK23)</f>
        <v/>
      </c>
      <c r="CZ23" t="str">
        <f>IF(HRMOS応募者情報!BL23="", "",TEXT(HRMOS応募者情報!BL23,"yyyy/mm/dd"))</f>
        <v/>
      </c>
    </row>
    <row r="24" spans="1:104" ht="273.75">
      <c r="A24" s="10" t="s">
        <v>124</v>
      </c>
      <c r="B24" t="str">
        <f>IF(HRMOS応募者情報!D24="", "","求人ID:"&amp;HRMOS応募者情報!D24)</f>
        <v/>
      </c>
      <c r="E24" t="str">
        <f>IF(HRMOS応募者情報!F24="", "", IF(OR(ISNUMBER(FIND(" ", HRMOS応募者情報!F24)), ISNUMBER(FIND("　", HRMOS応募者情報!F24))), LEFT(HRMOS応募者情報!F24, FIND(" ", SUBSTITUTE(HRMOS応募者情報!F24, "　", " ")) - 1), HRMOS応募者情報!F24) )</f>
        <v/>
      </c>
      <c r="F24" t="str">
        <f>IF(HRMOS応募者情報!F24="", "", IF(OR(ISNUMBER(FIND(" ", HRMOS応募者情報!F24)), ISNUMBER(FIND("　", HRMOS応募者情報!F24))), MID(HRMOS応募者情報!F24, FIND(" ", SUBSTITUTE(HRMOS応募者情報!F24, "　", " ")) + 1, LEN(HRMOS応募者情報!F24)), ""))</f>
        <v/>
      </c>
      <c r="G24" t="str">
        <f>IF(HRMOS応募者情報!G24="", "", IF(OR(ISNUMBER(FIND(" ", HRMOS応募者情報!G24)), ISNUMBER(FIND("　", HRMOS応募者情報!G24))), LEFT(HRMOS応募者情報!G24, FIND(" ", SUBSTITUTE(HRMOS応募者情報!G24, "　", " ")) - 1), HRMOS応募者情報!G24) )</f>
        <v/>
      </c>
      <c r="H24" t="str">
        <f>IF(HRMOS応募者情報!G24="", "", IF(OR(ISNUMBER(FIND(" ", HRMOS応募者情報!G24)), ISNUMBER(FIND("　", HRMOS応募者情報!G24))), MID(HRMOS応募者情報!G24, FIND(" ", SUBSTITUTE(HRMOS応募者情報!G24, "　", " ")) + 1, LEN(HRMOS応募者情報!G24)), ""))</f>
        <v/>
      </c>
      <c r="I24" t="str">
        <f>IF(HRMOS応募者情報!L24="", "",TEXT(HRMOS応募者情報!L24,"yyyy/mm/dd"))</f>
        <v/>
      </c>
      <c r="J24" s="8" t="str">
        <f>"応募ID : "&amp;HRMOS応募者情報!A24&amp;CHAR(10)&amp;
"求人ID : "&amp;HRMOS応募者情報!B24&amp;CHAR(10)&amp;
"求人名 : "&amp;HRMOS応募者情報!C24&amp;CHAR(10)&amp;
"応募経路 : "&amp;HRMOS応募者情報!Q24&amp;CHAR(10)&amp;
"応募経路詳細 : "&amp;HRMOS応募者情報!R24&amp;CHAR(10)&amp;
"レジュメ（フリーテキスト） :  "&amp;HRMOS応募者情報!S24&amp;CHAR(10)&amp;
"備考 :  "&amp;HRMOS応募者情報!T24&amp;CHAR(10)&amp;
"ラベル :  "&amp;HRMOS応募者情報!U24&amp;CHAR(10)&amp;
"応募者からのメッセージ :  "&amp;HRMOS応募者情報!V24&amp;CHAR(10)&amp;
"会社名_1 : "&amp;HRMOS応募者情報!AL24&amp;CHAR(10)&amp;
"業務内容_1 : "&amp;HRMOS応募者情報!AP24&amp;CHAR(10)&amp;
"会社名_2 : "&amp;HRMOS応募者情報!AS24&amp;CHAR(10)&amp;
"業務内容_2 : "&amp;HRMOS応募者情報!AW24&amp;CHAR(10)&amp;
"会社名_3 : "&amp;HRMOS応募者情報!AZ24&amp;CHAR(10)&amp;
"業務内容_3 : "&amp;HRMOS応募者情報!BD24&amp;CHAR(10)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24" t="str">
        <f>IF(HRMOS応募者情報!M24="", "",HRMOS応募者情報!M24)</f>
        <v/>
      </c>
      <c r="M24" t="str">
        <f>IF(HRMOS応募者情報!I24="", "",HRMOS応募者情報!I24)</f>
        <v/>
      </c>
      <c r="N24" t="str">
        <f>IF(HRMOS応募者情報!I24="", "","プライベート")</f>
        <v/>
      </c>
      <c r="O24" t="str">
        <f>IF(HRMOS応募者情報!H24="", "",SUBSTITUTE(SUBSTITUTE(HRMOS応募者情報!H24, "+", ""), "-", ""))</f>
        <v/>
      </c>
      <c r="P24" t="str">
        <f>IF(HRMOS応募者情報!N24="", "",SUBSTITUTE(SUBSTITUTE(HRMOS応募者情報!N24, "+", ""), "-", ""))</f>
        <v/>
      </c>
      <c r="R24" t="str">
        <f>IF(HRMOS応募者情報!O24="", "",HRMOS応募者情報!O24)</f>
        <v/>
      </c>
      <c r="S24" t="str">
        <f>IF(HRMOS応募者情報!P24="", "",HRMOS応募者情報!P24)</f>
        <v/>
      </c>
      <c r="W24" t="str">
        <f>IF(HRMOS応募者情報!E24="", "",TEXT(HRMOS応募者情報!E24,"yyyy/mm/dd HH:MM:SS"))</f>
        <v/>
      </c>
      <c r="X24" t="str">
        <f>IF(HRMOS応募者情報!J24="", "",HRMOS応募者情報!J24)</f>
        <v/>
      </c>
      <c r="Y24" t="str">
        <f>IF(HRMOS応募者情報!K24="", "",HRMOS応募者情報!K24)</f>
        <v/>
      </c>
      <c r="AH24" t="str">
        <f>IF(HRMOS応募者情報!AL24="", "", IF(AK24="新卒", "(新卒)"&amp;LEFT(HRMOS応募者情報!AL24, 100), LEFT(HRMOS応募者情報!AL24, 100)))</f>
        <v/>
      </c>
      <c r="AI24" t="str">
        <f>IF(HRMOS応募者情報!AN24="", "",HRMOS応募者情報!AN24)</f>
        <v/>
      </c>
      <c r="AJ24" t="str">
        <f>IF(HRMOS応募者情報!AM24="", "",HRMOS応募者情報!AM24)</f>
        <v/>
      </c>
      <c r="AK24" t="str">
        <f>IF(OR(HRMOS応募者情報!AO24="正社員",
       HRMOS応募者情報!AO24="契約社員",
       HRMOS応募者情報!AO24="新卒",
       HRMOS応募者情報!AO24="業務委託",
       HRMOS応募者情報!AO24="インターン",
       HRMOS応募者情報!AO24="アルバイト・パート",
       HRMOS応募者情報!AO24="ボランティア",
       HRMOS応募者情報!AO24="プロボノ",
       HRMOS応募者情報!AO24="派遣社員"), HRMOS応募者情報!AO24, "")</f>
        <v/>
      </c>
      <c r="AL24" t="str">
        <f>IF(HRMOS応募者情報!AQ24="", "",TEXT(HRMOS応募者情報!AQ24,"yyyy/mm/dd"))</f>
        <v/>
      </c>
      <c r="AM24" t="str">
        <f>IF(HRMOS応募者情報!AR24="", "",TEXT(HRMOS応募者情報!AR24,"yyyy/mm/dd"))</f>
        <v/>
      </c>
      <c r="AN24" t="str">
        <f t="shared" si="0"/>
        <v/>
      </c>
      <c r="AO24" t="str">
        <f>IF(HRMOS応募者情報!AS24="", "", IF(AR24="新卒", "(新卒)"&amp;LEFT(HRMOS応募者情報!AS24, 100), LEFT(HRMOS応募者情報!AS24, 100)))</f>
        <v/>
      </c>
      <c r="AP24" t="str">
        <f>IF(HRMOS応募者情報!AU24="", "",HRMOS応募者情報!AU24)</f>
        <v/>
      </c>
      <c r="AQ24" t="str">
        <f>IF(HRMOS応募者情報!AT24="", "",HRMOS応募者情報!AT24)</f>
        <v/>
      </c>
      <c r="AR24" t="str">
        <f>IF(OR(HRMOS応募者情報!AV24="正社員",
       HRMOS応募者情報!AV24="契約社員",
       HRMOS応募者情報!AV24="新卒",
       HRMOS応募者情報!AV24="業務委託",
       HRMOS応募者情報!AV24="インターン",
       HRMOS応募者情報!AV24="アルバイト・パート",
       HRMOS応募者情報!AV24="ボランティア",
       HRMOS応募者情報!AV24="プロボノ",
       HRMOS応募者情報!AV24="派遣社員"), HRMOS応募者情報!AV24, "")</f>
        <v/>
      </c>
      <c r="AS24" t="str">
        <f>IF(HRMOS応募者情報!AX24="", "",TEXT(HRMOS応募者情報!AX24,"yyyy/mm/dd"))</f>
        <v/>
      </c>
      <c r="AT24" t="str">
        <f>IF(HRMOS応募者情報!AY24="", "",TEXT(HRMOS応募者情報!AY24,"yyyy/mm/dd"))</f>
        <v/>
      </c>
      <c r="AU24" t="str">
        <f t="shared" si="1"/>
        <v/>
      </c>
      <c r="AV24" t="str">
        <f>IF(HRMOS応募者情報!AZ24="", "", IF(AY24="新卒", "(新卒)"&amp;LEFT(HRMOS応募者情報!AZ24, 100), LEFT(HRMOS応募者情報!AZ24, 100)))</f>
        <v/>
      </c>
      <c r="AW24" t="str">
        <f>IF(HRMOS応募者情報!BB24="", "",HRMOS応募者情報!BB24)</f>
        <v/>
      </c>
      <c r="AX24" t="str">
        <f>IF(HRMOS応募者情報!BA24="", "",HRMOS応募者情報!BA24)</f>
        <v/>
      </c>
      <c r="AY24" t="str">
        <f>IF(OR(HRMOS応募者情報!BC24="正社員",
       HRMOS応募者情報!BC24="契約社員",
       HRMOS応募者情報!BC24="新卒",
       HRMOS応募者情報!BC24="業務委託",
       HRMOS応募者情報!BC24="インターン",
       HRMOS応募者情報!BC24="アルバイト・パート",
       HRMOS応募者情報!BC24="ボランティア",
       HRMOS応募者情報!BC24="プロボノ",
       HRMOS応募者情報!BC24="派遣社員"), HRMOS応募者情報!BC24, "")</f>
        <v/>
      </c>
      <c r="AZ24" t="str">
        <f>IF(HRMOS応募者情報!BE24="", "",TEXT(HRMOS応募者情報!BE24,"yyyy/mm/dd"))</f>
        <v/>
      </c>
      <c r="BA24" t="str">
        <f>IF(HRMOS応募者情報!BF24="", "",TEXT(HRMOS応募者情報!BF24,"yyyy/mm/dd"))</f>
        <v/>
      </c>
      <c r="BB24" t="str">
        <f t="shared" si="2"/>
        <v/>
      </c>
      <c r="BI24" t="str">
        <f t="shared" si="3"/>
        <v/>
      </c>
      <c r="BP24" t="str">
        <f t="shared" si="4"/>
        <v/>
      </c>
      <c r="BQ24" t="str">
        <f>IF(HRMOS応募者情報!W24="", "",HRMOS応募者情報!W24)</f>
        <v/>
      </c>
      <c r="BR24" t="str">
        <f>IF(HRMOS応募者情報!X24="", "",HRMOS応募者情報!X24)</f>
        <v/>
      </c>
      <c r="BS24" s="8" t="str">
        <f>IF(HRMOS応募者情報!Y24="", "",
    IF(OR(HRMOS応募者情報!Y24="中卒",
       HRMOS応募者情報!Y24="高卒",
       HRMOS応募者情報!Y24="新卒",
       HRMOS応募者情報!Y24="短期大学士",
       HRMOS応募者情報!Y24="学士",
       HRMOS応募者情報!Y24="修士",
       HRMOS応募者情報!Y24="ボランティア",
       HRMOS応募者情報!Y24="プロボノ",
       HRMOS応募者情報!Y24="博士"), HRMOS応募者情報!Y24, "その他")
)</f>
        <v/>
      </c>
      <c r="BT24" t="str">
        <f>IF(HRMOS応募者情報!Z24="", "",TEXT(HRMOS応募者情報!Z24,"yyyy/mm/dd"))</f>
        <v/>
      </c>
      <c r="BU24" t="str">
        <f>IF(HRMOS応募者情報!AA24="", "",TEXT(HRMOS応募者情報!AA24,"yyyy/mm/dd"))</f>
        <v/>
      </c>
      <c r="BV24" t="str">
        <f t="shared" si="5"/>
        <v/>
      </c>
      <c r="BW24" t="str">
        <f>IF(HRMOS応募者情報!AB24="", "",HRMOS応募者情報!AB24)</f>
        <v/>
      </c>
      <c r="BX24" t="str">
        <f>IF(HRMOS応募者情報!AC24="", "",HRMOS応募者情報!AC24)</f>
        <v/>
      </c>
      <c r="BY24" s="8" t="str">
        <f>IF(HRMOS応募者情報!AD24="", "",
    IF(OR(HRMOS応募者情報!AD24="中卒",
       HRMOS応募者情報!AD24="高卒",
       HRMOS応募者情報!AD24="新卒",
       HRMOS応募者情報!AD24="短期大学士",
       HRMOS応募者情報!AD24="学士",
       HRMOS応募者情報!AD24="修士",
       HRMOS応募者情報!AD24="ボランティア",
       HRMOS応募者情報!AD24="プロボノ",
       HRMOS応募者情報!AD24="博士"), HRMOS応募者情報!AD24, "その他")
)</f>
        <v/>
      </c>
      <c r="BZ24" t="str">
        <f>IF(HRMOS応募者情報!AE24="", "",TEXT(HRMOS応募者情報!AE24,"yyyy/mm/dd"))</f>
        <v/>
      </c>
      <c r="CA24" t="str">
        <f>IF(HRMOS応募者情報!AF24="", "",TEXT(HRMOS応募者情報!AF24,"yyyy/mm/dd"))</f>
        <v/>
      </c>
      <c r="CB24" t="str">
        <f t="shared" si="6"/>
        <v/>
      </c>
      <c r="CC24" t="str">
        <f>IF(HRMOS応募者情報!AG24="", "",HRMOS応募者情報!AG24)</f>
        <v/>
      </c>
      <c r="CD24" t="str">
        <f>IF(HRMOS応募者情報!AH24="", "",HRMOS応募者情報!AH24)</f>
        <v/>
      </c>
      <c r="CE24" s="8" t="str">
        <f>IF(HRMOS応募者情報!AI24="", "",
    IF(OR(HRMOS応募者情報!AI24="中卒",
       HRMOS応募者情報!AI24="高卒",
       HRMOS応募者情報!AI24="新卒",
       HRMOS応募者情報!AI24="短期大学士",
       HRMOS応募者情報!AI24="学士",
       HRMOS応募者情報!AI24="修士",
       HRMOS応募者情報!AI24="ボランティア",
       HRMOS応募者情報!AI24="プロボノ",
       HRMOS応募者情報!AI24="博士"), HRMOS応募者情報!AI24, "その他")
)</f>
        <v/>
      </c>
      <c r="CF24" t="str">
        <f>IF(HRMOS応募者情報!AJ24="", "",TEXT(HRMOS応募者情報!AJ24,"yyyy/mm/dd"))</f>
        <v/>
      </c>
      <c r="CG24" t="str">
        <f>IF(HRMOS応募者情報!AK24="", "",TEXT(HRMOS応募者情報!AK24,"yyyy/mm/dd"))</f>
        <v/>
      </c>
      <c r="CH24" t="str">
        <f t="shared" si="7"/>
        <v/>
      </c>
      <c r="CU24" t="str">
        <f>IF(HRMOS応募者情報!BG24="", "",HRMOS応募者情報!BG24)</f>
        <v/>
      </c>
      <c r="CV24" t="str">
        <f>IF(HRMOS応募者情報!BH24="", "",TEXT(HRMOS応募者情報!BH24,"yyyy/mm/dd"))</f>
        <v/>
      </c>
      <c r="CW24" t="str">
        <f>IF(HRMOS応募者情報!BI24="", "",HRMOS応募者情報!BI24)</f>
        <v/>
      </c>
      <c r="CX24" t="str">
        <f>IF(HRMOS応募者情報!BJ24="", "",TEXT(HRMOS応募者情報!BJ24,"yyyy/mm/dd"))</f>
        <v/>
      </c>
      <c r="CY24" t="str">
        <f>IF(HRMOS応募者情報!BK24="", "",HRMOS応募者情報!BK24)</f>
        <v/>
      </c>
      <c r="CZ24" t="str">
        <f>IF(HRMOS応募者情報!BL24="", "",TEXT(HRMOS応募者情報!BL24,"yyyy/mm/dd"))</f>
        <v/>
      </c>
    </row>
    <row r="25" spans="1:104" ht="273.75">
      <c r="A25" s="10" t="s">
        <v>124</v>
      </c>
      <c r="B25" t="str">
        <f>IF(HRMOS応募者情報!D25="", "","求人ID:"&amp;HRMOS応募者情報!D25)</f>
        <v/>
      </c>
      <c r="E25" t="str">
        <f>IF(HRMOS応募者情報!F25="", "", IF(OR(ISNUMBER(FIND(" ", HRMOS応募者情報!F25)), ISNUMBER(FIND("　", HRMOS応募者情報!F25))), LEFT(HRMOS応募者情報!F25, FIND(" ", SUBSTITUTE(HRMOS応募者情報!F25, "　", " ")) - 1), HRMOS応募者情報!F25) )</f>
        <v/>
      </c>
      <c r="F25" t="str">
        <f>IF(HRMOS応募者情報!F25="", "", IF(OR(ISNUMBER(FIND(" ", HRMOS応募者情報!F25)), ISNUMBER(FIND("　", HRMOS応募者情報!F25))), MID(HRMOS応募者情報!F25, FIND(" ", SUBSTITUTE(HRMOS応募者情報!F25, "　", " ")) + 1, LEN(HRMOS応募者情報!F25)), ""))</f>
        <v/>
      </c>
      <c r="G25" t="str">
        <f>IF(HRMOS応募者情報!G25="", "", IF(OR(ISNUMBER(FIND(" ", HRMOS応募者情報!G25)), ISNUMBER(FIND("　", HRMOS応募者情報!G25))), LEFT(HRMOS応募者情報!G25, FIND(" ", SUBSTITUTE(HRMOS応募者情報!G25, "　", " ")) - 1), HRMOS応募者情報!G25) )</f>
        <v/>
      </c>
      <c r="H25" t="str">
        <f>IF(HRMOS応募者情報!G25="", "", IF(OR(ISNUMBER(FIND(" ", HRMOS応募者情報!G25)), ISNUMBER(FIND("　", HRMOS応募者情報!G25))), MID(HRMOS応募者情報!G25, FIND(" ", SUBSTITUTE(HRMOS応募者情報!G25, "　", " ")) + 1, LEN(HRMOS応募者情報!G25)), ""))</f>
        <v/>
      </c>
      <c r="I25" t="str">
        <f>IF(HRMOS応募者情報!L25="", "",TEXT(HRMOS応募者情報!L25,"yyyy/mm/dd"))</f>
        <v/>
      </c>
      <c r="J25" s="8" t="str">
        <f>"応募ID : "&amp;HRMOS応募者情報!A25&amp;CHAR(10)&amp;
"求人ID : "&amp;HRMOS応募者情報!B25&amp;CHAR(10)&amp;
"求人名 : "&amp;HRMOS応募者情報!C25&amp;CHAR(10)&amp;
"応募経路 : "&amp;HRMOS応募者情報!Q25&amp;CHAR(10)&amp;
"応募経路詳細 : "&amp;HRMOS応募者情報!R25&amp;CHAR(10)&amp;
"レジュメ（フリーテキスト） :  "&amp;HRMOS応募者情報!S25&amp;CHAR(10)&amp;
"備考 :  "&amp;HRMOS応募者情報!T25&amp;CHAR(10)&amp;
"ラベル :  "&amp;HRMOS応募者情報!U25&amp;CHAR(10)&amp;
"応募者からのメッセージ :  "&amp;HRMOS応募者情報!V25&amp;CHAR(10)&amp;
"会社名_1 : "&amp;HRMOS応募者情報!AL25&amp;CHAR(10)&amp;
"業務内容_1 : "&amp;HRMOS応募者情報!AP25&amp;CHAR(10)&amp;
"会社名_2 : "&amp;HRMOS応募者情報!AS25&amp;CHAR(10)&amp;
"業務内容_2 : "&amp;HRMOS応募者情報!AW25&amp;CHAR(10)&amp;
"会社名_3 : "&amp;HRMOS応募者情報!AZ25&amp;CHAR(10)&amp;
"業務内容_3 : "&amp;HRMOS応募者情報!BD25&amp;CHAR(10)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25" t="str">
        <f>IF(HRMOS応募者情報!M25="", "",HRMOS応募者情報!M25)</f>
        <v/>
      </c>
      <c r="M25" t="str">
        <f>IF(HRMOS応募者情報!I25="", "",HRMOS応募者情報!I25)</f>
        <v/>
      </c>
      <c r="N25" t="str">
        <f>IF(HRMOS応募者情報!I25="", "","プライベート")</f>
        <v/>
      </c>
      <c r="O25" t="str">
        <f>IF(HRMOS応募者情報!H25="", "",SUBSTITUTE(SUBSTITUTE(HRMOS応募者情報!H25, "+", ""), "-", ""))</f>
        <v/>
      </c>
      <c r="P25" t="str">
        <f>IF(HRMOS応募者情報!N25="", "",SUBSTITUTE(SUBSTITUTE(HRMOS応募者情報!N25, "+", ""), "-", ""))</f>
        <v/>
      </c>
      <c r="R25" t="str">
        <f>IF(HRMOS応募者情報!O25="", "",HRMOS応募者情報!O25)</f>
        <v/>
      </c>
      <c r="S25" t="str">
        <f>IF(HRMOS応募者情報!P25="", "",HRMOS応募者情報!P25)</f>
        <v/>
      </c>
      <c r="W25" t="str">
        <f>IF(HRMOS応募者情報!E25="", "",TEXT(HRMOS応募者情報!E25,"yyyy/mm/dd HH:MM:SS"))</f>
        <v/>
      </c>
      <c r="X25" t="str">
        <f>IF(HRMOS応募者情報!J25="", "",HRMOS応募者情報!J25)</f>
        <v/>
      </c>
      <c r="Y25" t="str">
        <f>IF(HRMOS応募者情報!K25="", "",HRMOS応募者情報!K25)</f>
        <v/>
      </c>
      <c r="AH25" t="str">
        <f>IF(HRMOS応募者情報!AL25="", "", IF(AK25="新卒", "(新卒)"&amp;LEFT(HRMOS応募者情報!AL25, 100), LEFT(HRMOS応募者情報!AL25, 100)))</f>
        <v/>
      </c>
      <c r="AI25" t="str">
        <f>IF(HRMOS応募者情報!AN25="", "",HRMOS応募者情報!AN25)</f>
        <v/>
      </c>
      <c r="AJ25" t="str">
        <f>IF(HRMOS応募者情報!AM25="", "",HRMOS応募者情報!AM25)</f>
        <v/>
      </c>
      <c r="AK25" t="str">
        <f>IF(OR(HRMOS応募者情報!AO25="正社員",
       HRMOS応募者情報!AO25="契約社員",
       HRMOS応募者情報!AO25="新卒",
       HRMOS応募者情報!AO25="業務委託",
       HRMOS応募者情報!AO25="インターン",
       HRMOS応募者情報!AO25="アルバイト・パート",
       HRMOS応募者情報!AO25="ボランティア",
       HRMOS応募者情報!AO25="プロボノ",
       HRMOS応募者情報!AO25="派遣社員"), HRMOS応募者情報!AO25, "")</f>
        <v/>
      </c>
      <c r="AL25" t="str">
        <f>IF(HRMOS応募者情報!AQ25="", "",TEXT(HRMOS応募者情報!AQ25,"yyyy/mm/dd"))</f>
        <v/>
      </c>
      <c r="AM25" t="str">
        <f>IF(HRMOS応募者情報!AR25="", "",TEXT(HRMOS応募者情報!AR25,"yyyy/mm/dd"))</f>
        <v/>
      </c>
      <c r="AN25" t="str">
        <f t="shared" si="0"/>
        <v/>
      </c>
      <c r="AO25" t="str">
        <f>IF(HRMOS応募者情報!AS25="", "", IF(AR25="新卒", "(新卒)"&amp;LEFT(HRMOS応募者情報!AS25, 100), LEFT(HRMOS応募者情報!AS25, 100)))</f>
        <v/>
      </c>
      <c r="AP25" t="str">
        <f>IF(HRMOS応募者情報!AU25="", "",HRMOS応募者情報!AU25)</f>
        <v/>
      </c>
      <c r="AQ25" t="str">
        <f>IF(HRMOS応募者情報!AT25="", "",HRMOS応募者情報!AT25)</f>
        <v/>
      </c>
      <c r="AR25" t="str">
        <f>IF(OR(HRMOS応募者情報!AV25="正社員",
       HRMOS応募者情報!AV25="契約社員",
       HRMOS応募者情報!AV25="新卒",
       HRMOS応募者情報!AV25="業務委託",
       HRMOS応募者情報!AV25="インターン",
       HRMOS応募者情報!AV25="アルバイト・パート",
       HRMOS応募者情報!AV25="ボランティア",
       HRMOS応募者情報!AV25="プロボノ",
       HRMOS応募者情報!AV25="派遣社員"), HRMOS応募者情報!AV25, "")</f>
        <v/>
      </c>
      <c r="AS25" t="str">
        <f>IF(HRMOS応募者情報!AX25="", "",TEXT(HRMOS応募者情報!AX25,"yyyy/mm/dd"))</f>
        <v/>
      </c>
      <c r="AT25" t="str">
        <f>IF(HRMOS応募者情報!AY25="", "",TEXT(HRMOS応募者情報!AY25,"yyyy/mm/dd"))</f>
        <v/>
      </c>
      <c r="AU25" t="str">
        <f t="shared" si="1"/>
        <v/>
      </c>
      <c r="AV25" t="str">
        <f>IF(HRMOS応募者情報!AZ25="", "", IF(AY25="新卒", "(新卒)"&amp;LEFT(HRMOS応募者情報!AZ25, 100), LEFT(HRMOS応募者情報!AZ25, 100)))</f>
        <v/>
      </c>
      <c r="AW25" t="str">
        <f>IF(HRMOS応募者情報!BB25="", "",HRMOS応募者情報!BB25)</f>
        <v/>
      </c>
      <c r="AX25" t="str">
        <f>IF(HRMOS応募者情報!BA25="", "",HRMOS応募者情報!BA25)</f>
        <v/>
      </c>
      <c r="AY25" t="str">
        <f>IF(OR(HRMOS応募者情報!BC25="正社員",
       HRMOS応募者情報!BC25="契約社員",
       HRMOS応募者情報!BC25="新卒",
       HRMOS応募者情報!BC25="業務委託",
       HRMOS応募者情報!BC25="インターン",
       HRMOS応募者情報!BC25="アルバイト・パート",
       HRMOS応募者情報!BC25="ボランティア",
       HRMOS応募者情報!BC25="プロボノ",
       HRMOS応募者情報!BC25="派遣社員"), HRMOS応募者情報!BC25, "")</f>
        <v/>
      </c>
      <c r="AZ25" t="str">
        <f>IF(HRMOS応募者情報!BE25="", "",TEXT(HRMOS応募者情報!BE25,"yyyy/mm/dd"))</f>
        <v/>
      </c>
      <c r="BA25" t="str">
        <f>IF(HRMOS応募者情報!BF25="", "",TEXT(HRMOS応募者情報!BF25,"yyyy/mm/dd"))</f>
        <v/>
      </c>
      <c r="BB25" t="str">
        <f t="shared" si="2"/>
        <v/>
      </c>
      <c r="BI25" t="str">
        <f t="shared" si="3"/>
        <v/>
      </c>
      <c r="BP25" t="str">
        <f t="shared" si="4"/>
        <v/>
      </c>
      <c r="BQ25" t="str">
        <f>IF(HRMOS応募者情報!W25="", "",HRMOS応募者情報!W25)</f>
        <v/>
      </c>
      <c r="BR25" t="str">
        <f>IF(HRMOS応募者情報!X25="", "",HRMOS応募者情報!X25)</f>
        <v/>
      </c>
      <c r="BS25" s="8" t="str">
        <f>IF(HRMOS応募者情報!Y25="", "",
    IF(OR(HRMOS応募者情報!Y25="中卒",
       HRMOS応募者情報!Y25="高卒",
       HRMOS応募者情報!Y25="新卒",
       HRMOS応募者情報!Y25="短期大学士",
       HRMOS応募者情報!Y25="学士",
       HRMOS応募者情報!Y25="修士",
       HRMOS応募者情報!Y25="ボランティア",
       HRMOS応募者情報!Y25="プロボノ",
       HRMOS応募者情報!Y25="博士"), HRMOS応募者情報!Y25, "その他")
)</f>
        <v/>
      </c>
      <c r="BT25" t="str">
        <f>IF(HRMOS応募者情報!Z25="", "",TEXT(HRMOS応募者情報!Z25,"yyyy/mm/dd"))</f>
        <v/>
      </c>
      <c r="BU25" t="str">
        <f>IF(HRMOS応募者情報!AA25="", "",TEXT(HRMOS応募者情報!AA25,"yyyy/mm/dd"))</f>
        <v/>
      </c>
      <c r="BV25" t="str">
        <f t="shared" si="5"/>
        <v/>
      </c>
      <c r="BW25" t="str">
        <f>IF(HRMOS応募者情報!AB25="", "",HRMOS応募者情報!AB25)</f>
        <v/>
      </c>
      <c r="BX25" t="str">
        <f>IF(HRMOS応募者情報!AC25="", "",HRMOS応募者情報!AC25)</f>
        <v/>
      </c>
      <c r="BY25" s="8" t="str">
        <f>IF(HRMOS応募者情報!AD25="", "",
    IF(OR(HRMOS応募者情報!AD25="中卒",
       HRMOS応募者情報!AD25="高卒",
       HRMOS応募者情報!AD25="新卒",
       HRMOS応募者情報!AD25="短期大学士",
       HRMOS応募者情報!AD25="学士",
       HRMOS応募者情報!AD25="修士",
       HRMOS応募者情報!AD25="ボランティア",
       HRMOS応募者情報!AD25="プロボノ",
       HRMOS応募者情報!AD25="博士"), HRMOS応募者情報!AD25, "その他")
)</f>
        <v/>
      </c>
      <c r="BZ25" t="str">
        <f>IF(HRMOS応募者情報!AE25="", "",TEXT(HRMOS応募者情報!AE25,"yyyy/mm/dd"))</f>
        <v/>
      </c>
      <c r="CA25" t="str">
        <f>IF(HRMOS応募者情報!AF25="", "",TEXT(HRMOS応募者情報!AF25,"yyyy/mm/dd"))</f>
        <v/>
      </c>
      <c r="CB25" t="str">
        <f t="shared" si="6"/>
        <v/>
      </c>
      <c r="CC25" t="str">
        <f>IF(HRMOS応募者情報!AG25="", "",HRMOS応募者情報!AG25)</f>
        <v/>
      </c>
      <c r="CD25" t="str">
        <f>IF(HRMOS応募者情報!AH25="", "",HRMOS応募者情報!AH25)</f>
        <v/>
      </c>
      <c r="CE25" s="8" t="str">
        <f>IF(HRMOS応募者情報!AI25="", "",
    IF(OR(HRMOS応募者情報!AI25="中卒",
       HRMOS応募者情報!AI25="高卒",
       HRMOS応募者情報!AI25="新卒",
       HRMOS応募者情報!AI25="短期大学士",
       HRMOS応募者情報!AI25="学士",
       HRMOS応募者情報!AI25="修士",
       HRMOS応募者情報!AI25="ボランティア",
       HRMOS応募者情報!AI25="プロボノ",
       HRMOS応募者情報!AI25="博士"), HRMOS応募者情報!AI25, "その他")
)</f>
        <v/>
      </c>
      <c r="CF25" t="str">
        <f>IF(HRMOS応募者情報!AJ25="", "",TEXT(HRMOS応募者情報!AJ25,"yyyy/mm/dd"))</f>
        <v/>
      </c>
      <c r="CG25" t="str">
        <f>IF(HRMOS応募者情報!AK25="", "",TEXT(HRMOS応募者情報!AK25,"yyyy/mm/dd"))</f>
        <v/>
      </c>
      <c r="CH25" t="str">
        <f t="shared" si="7"/>
        <v/>
      </c>
      <c r="CU25" t="str">
        <f>IF(HRMOS応募者情報!BG25="", "",HRMOS応募者情報!BG25)</f>
        <v/>
      </c>
      <c r="CV25" t="str">
        <f>IF(HRMOS応募者情報!BH25="", "",TEXT(HRMOS応募者情報!BH25,"yyyy/mm/dd"))</f>
        <v/>
      </c>
      <c r="CW25" t="str">
        <f>IF(HRMOS応募者情報!BI25="", "",HRMOS応募者情報!BI25)</f>
        <v/>
      </c>
      <c r="CX25" t="str">
        <f>IF(HRMOS応募者情報!BJ25="", "",TEXT(HRMOS応募者情報!BJ25,"yyyy/mm/dd"))</f>
        <v/>
      </c>
      <c r="CY25" t="str">
        <f>IF(HRMOS応募者情報!BK25="", "",HRMOS応募者情報!BK25)</f>
        <v/>
      </c>
      <c r="CZ25" t="str">
        <f>IF(HRMOS応募者情報!BL25="", "",TEXT(HRMOS応募者情報!BL25,"yyyy/mm/dd"))</f>
        <v/>
      </c>
    </row>
    <row r="26" spans="1:104" ht="273.75">
      <c r="A26" s="10" t="s">
        <v>124</v>
      </c>
      <c r="B26" t="str">
        <f>IF(HRMOS応募者情報!D26="", "","求人ID:"&amp;HRMOS応募者情報!D26)</f>
        <v/>
      </c>
      <c r="E26" t="str">
        <f>IF(HRMOS応募者情報!F26="", "", IF(OR(ISNUMBER(FIND(" ", HRMOS応募者情報!F26)), ISNUMBER(FIND("　", HRMOS応募者情報!F26))), LEFT(HRMOS応募者情報!F26, FIND(" ", SUBSTITUTE(HRMOS応募者情報!F26, "　", " ")) - 1), HRMOS応募者情報!F26) )</f>
        <v/>
      </c>
      <c r="F26" t="str">
        <f>IF(HRMOS応募者情報!F26="", "", IF(OR(ISNUMBER(FIND(" ", HRMOS応募者情報!F26)), ISNUMBER(FIND("　", HRMOS応募者情報!F26))), MID(HRMOS応募者情報!F26, FIND(" ", SUBSTITUTE(HRMOS応募者情報!F26, "　", " ")) + 1, LEN(HRMOS応募者情報!F26)), ""))</f>
        <v/>
      </c>
      <c r="G26" t="str">
        <f>IF(HRMOS応募者情報!G26="", "", IF(OR(ISNUMBER(FIND(" ", HRMOS応募者情報!G26)), ISNUMBER(FIND("　", HRMOS応募者情報!G26))), LEFT(HRMOS応募者情報!G26, FIND(" ", SUBSTITUTE(HRMOS応募者情報!G26, "　", " ")) - 1), HRMOS応募者情報!G26) )</f>
        <v/>
      </c>
      <c r="H26" t="str">
        <f>IF(HRMOS応募者情報!G26="", "", IF(OR(ISNUMBER(FIND(" ", HRMOS応募者情報!G26)), ISNUMBER(FIND("　", HRMOS応募者情報!G26))), MID(HRMOS応募者情報!G26, FIND(" ", SUBSTITUTE(HRMOS応募者情報!G26, "　", " ")) + 1, LEN(HRMOS応募者情報!G26)), ""))</f>
        <v/>
      </c>
      <c r="I26" t="str">
        <f>IF(HRMOS応募者情報!L26="", "",TEXT(HRMOS応募者情報!L26,"yyyy/mm/dd"))</f>
        <v/>
      </c>
      <c r="J26" s="8" t="str">
        <f>"応募ID : "&amp;HRMOS応募者情報!A26&amp;CHAR(10)&amp;
"求人ID : "&amp;HRMOS応募者情報!B26&amp;CHAR(10)&amp;
"求人名 : "&amp;HRMOS応募者情報!C26&amp;CHAR(10)&amp;
"応募経路 : "&amp;HRMOS応募者情報!Q26&amp;CHAR(10)&amp;
"応募経路詳細 : "&amp;HRMOS応募者情報!R26&amp;CHAR(10)&amp;
"レジュメ（フリーテキスト） :  "&amp;HRMOS応募者情報!S26&amp;CHAR(10)&amp;
"備考 :  "&amp;HRMOS応募者情報!T26&amp;CHAR(10)&amp;
"ラベル :  "&amp;HRMOS応募者情報!U26&amp;CHAR(10)&amp;
"応募者からのメッセージ :  "&amp;HRMOS応募者情報!V26&amp;CHAR(10)&amp;
"会社名_1 : "&amp;HRMOS応募者情報!AL26&amp;CHAR(10)&amp;
"業務内容_1 : "&amp;HRMOS応募者情報!AP26&amp;CHAR(10)&amp;
"会社名_2 : "&amp;HRMOS応募者情報!AS26&amp;CHAR(10)&amp;
"業務内容_2 : "&amp;HRMOS応募者情報!AW26&amp;CHAR(10)&amp;
"会社名_3 : "&amp;HRMOS応募者情報!AZ26&amp;CHAR(10)&amp;
"業務内容_3 : "&amp;HRMOS応募者情報!BD26&amp;CHAR(10)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26" t="str">
        <f>IF(HRMOS応募者情報!M26="", "",HRMOS応募者情報!M26)</f>
        <v/>
      </c>
      <c r="M26" t="str">
        <f>IF(HRMOS応募者情報!I26="", "",HRMOS応募者情報!I26)</f>
        <v/>
      </c>
      <c r="N26" t="str">
        <f>IF(HRMOS応募者情報!I26="", "","プライベート")</f>
        <v/>
      </c>
      <c r="O26" t="str">
        <f>IF(HRMOS応募者情報!H26="", "",SUBSTITUTE(SUBSTITUTE(HRMOS応募者情報!H26, "+", ""), "-", ""))</f>
        <v/>
      </c>
      <c r="P26" t="str">
        <f>IF(HRMOS応募者情報!N26="", "",SUBSTITUTE(SUBSTITUTE(HRMOS応募者情報!N26, "+", ""), "-", ""))</f>
        <v/>
      </c>
      <c r="R26" t="str">
        <f>IF(HRMOS応募者情報!O26="", "",HRMOS応募者情報!O26)</f>
        <v/>
      </c>
      <c r="S26" t="str">
        <f>IF(HRMOS応募者情報!P26="", "",HRMOS応募者情報!P26)</f>
        <v/>
      </c>
      <c r="W26" t="str">
        <f>IF(HRMOS応募者情報!E26="", "",TEXT(HRMOS応募者情報!E26,"yyyy/mm/dd HH:MM:SS"))</f>
        <v/>
      </c>
      <c r="X26" t="str">
        <f>IF(HRMOS応募者情報!J26="", "",HRMOS応募者情報!J26)</f>
        <v/>
      </c>
      <c r="Y26" t="str">
        <f>IF(HRMOS応募者情報!K26="", "",HRMOS応募者情報!K26)</f>
        <v/>
      </c>
      <c r="AH26" t="str">
        <f>IF(HRMOS応募者情報!AL26="", "", IF(AK26="新卒", "(新卒)"&amp;LEFT(HRMOS応募者情報!AL26, 100), LEFT(HRMOS応募者情報!AL26, 100)))</f>
        <v/>
      </c>
      <c r="AI26" t="str">
        <f>IF(HRMOS応募者情報!AN26="", "",HRMOS応募者情報!AN26)</f>
        <v/>
      </c>
      <c r="AJ26" t="str">
        <f>IF(HRMOS応募者情報!AM26="", "",HRMOS応募者情報!AM26)</f>
        <v/>
      </c>
      <c r="AK26" t="str">
        <f>IF(OR(HRMOS応募者情報!AO26="正社員",
       HRMOS応募者情報!AO26="契約社員",
       HRMOS応募者情報!AO26="新卒",
       HRMOS応募者情報!AO26="業務委託",
       HRMOS応募者情報!AO26="インターン",
       HRMOS応募者情報!AO26="アルバイト・パート",
       HRMOS応募者情報!AO26="ボランティア",
       HRMOS応募者情報!AO26="プロボノ",
       HRMOS応募者情報!AO26="派遣社員"), HRMOS応募者情報!AO26, "")</f>
        <v/>
      </c>
      <c r="AL26" t="str">
        <f>IF(HRMOS応募者情報!AQ26="", "",TEXT(HRMOS応募者情報!AQ26,"yyyy/mm/dd"))</f>
        <v/>
      </c>
      <c r="AM26" t="str">
        <f>IF(HRMOS応募者情報!AR26="", "",TEXT(HRMOS応募者情報!AR26,"yyyy/mm/dd"))</f>
        <v/>
      </c>
      <c r="AN26" t="str">
        <f t="shared" si="0"/>
        <v/>
      </c>
      <c r="AO26" t="str">
        <f>IF(HRMOS応募者情報!AS26="", "", IF(AR26="新卒", "(新卒)"&amp;LEFT(HRMOS応募者情報!AS26, 100), LEFT(HRMOS応募者情報!AS26, 100)))</f>
        <v/>
      </c>
      <c r="AP26" t="str">
        <f>IF(HRMOS応募者情報!AU26="", "",HRMOS応募者情報!AU26)</f>
        <v/>
      </c>
      <c r="AQ26" t="str">
        <f>IF(HRMOS応募者情報!AT26="", "",HRMOS応募者情報!AT26)</f>
        <v/>
      </c>
      <c r="AR26" t="str">
        <f>IF(OR(HRMOS応募者情報!AV26="正社員",
       HRMOS応募者情報!AV26="契約社員",
       HRMOS応募者情報!AV26="新卒",
       HRMOS応募者情報!AV26="業務委託",
       HRMOS応募者情報!AV26="インターン",
       HRMOS応募者情報!AV26="アルバイト・パート",
       HRMOS応募者情報!AV26="ボランティア",
       HRMOS応募者情報!AV26="プロボノ",
       HRMOS応募者情報!AV26="派遣社員"), HRMOS応募者情報!AV26, "")</f>
        <v/>
      </c>
      <c r="AS26" t="str">
        <f>IF(HRMOS応募者情報!AX26="", "",TEXT(HRMOS応募者情報!AX26,"yyyy/mm/dd"))</f>
        <v/>
      </c>
      <c r="AT26" t="str">
        <f>IF(HRMOS応募者情報!AY26="", "",TEXT(HRMOS応募者情報!AY26,"yyyy/mm/dd"))</f>
        <v/>
      </c>
      <c r="AU26" t="str">
        <f t="shared" si="1"/>
        <v/>
      </c>
      <c r="AV26" t="str">
        <f>IF(HRMOS応募者情報!AZ26="", "", IF(AY26="新卒", "(新卒)"&amp;LEFT(HRMOS応募者情報!AZ26, 100), LEFT(HRMOS応募者情報!AZ26, 100)))</f>
        <v/>
      </c>
      <c r="AW26" t="str">
        <f>IF(HRMOS応募者情報!BB26="", "",HRMOS応募者情報!BB26)</f>
        <v/>
      </c>
      <c r="AX26" t="str">
        <f>IF(HRMOS応募者情報!BA26="", "",HRMOS応募者情報!BA26)</f>
        <v/>
      </c>
      <c r="AY26" t="str">
        <f>IF(OR(HRMOS応募者情報!BC26="正社員",
       HRMOS応募者情報!BC26="契約社員",
       HRMOS応募者情報!BC26="新卒",
       HRMOS応募者情報!BC26="業務委託",
       HRMOS応募者情報!BC26="インターン",
       HRMOS応募者情報!BC26="アルバイト・パート",
       HRMOS応募者情報!BC26="ボランティア",
       HRMOS応募者情報!BC26="プロボノ",
       HRMOS応募者情報!BC26="派遣社員"), HRMOS応募者情報!BC26, "")</f>
        <v/>
      </c>
      <c r="AZ26" t="str">
        <f>IF(HRMOS応募者情報!BE26="", "",TEXT(HRMOS応募者情報!BE26,"yyyy/mm/dd"))</f>
        <v/>
      </c>
      <c r="BA26" t="str">
        <f>IF(HRMOS応募者情報!BF26="", "",TEXT(HRMOS応募者情報!BF26,"yyyy/mm/dd"))</f>
        <v/>
      </c>
      <c r="BB26" t="str">
        <f t="shared" si="2"/>
        <v/>
      </c>
      <c r="BI26" t="str">
        <f t="shared" si="3"/>
        <v/>
      </c>
      <c r="BP26" t="str">
        <f t="shared" si="4"/>
        <v/>
      </c>
      <c r="BQ26" t="str">
        <f>IF(HRMOS応募者情報!W26="", "",HRMOS応募者情報!W26)</f>
        <v/>
      </c>
      <c r="BR26" t="str">
        <f>IF(HRMOS応募者情報!X26="", "",HRMOS応募者情報!X26)</f>
        <v/>
      </c>
      <c r="BS26" s="8" t="str">
        <f>IF(HRMOS応募者情報!Y26="", "",
    IF(OR(HRMOS応募者情報!Y26="中卒",
       HRMOS応募者情報!Y26="高卒",
       HRMOS応募者情報!Y26="新卒",
       HRMOS応募者情報!Y26="短期大学士",
       HRMOS応募者情報!Y26="学士",
       HRMOS応募者情報!Y26="修士",
       HRMOS応募者情報!Y26="ボランティア",
       HRMOS応募者情報!Y26="プロボノ",
       HRMOS応募者情報!Y26="博士"), HRMOS応募者情報!Y26, "その他")
)</f>
        <v/>
      </c>
      <c r="BT26" t="str">
        <f>IF(HRMOS応募者情報!Z26="", "",TEXT(HRMOS応募者情報!Z26,"yyyy/mm/dd"))</f>
        <v/>
      </c>
      <c r="BU26" t="str">
        <f>IF(HRMOS応募者情報!AA26="", "",TEXT(HRMOS応募者情報!AA26,"yyyy/mm/dd"))</f>
        <v/>
      </c>
      <c r="BV26" t="str">
        <f t="shared" si="5"/>
        <v/>
      </c>
      <c r="BW26" t="str">
        <f>IF(HRMOS応募者情報!AB26="", "",HRMOS応募者情報!AB26)</f>
        <v/>
      </c>
      <c r="BX26" t="str">
        <f>IF(HRMOS応募者情報!AC26="", "",HRMOS応募者情報!AC26)</f>
        <v/>
      </c>
      <c r="BY26" s="8" t="str">
        <f>IF(HRMOS応募者情報!AD26="", "",
    IF(OR(HRMOS応募者情報!AD26="中卒",
       HRMOS応募者情報!AD26="高卒",
       HRMOS応募者情報!AD26="新卒",
       HRMOS応募者情報!AD26="短期大学士",
       HRMOS応募者情報!AD26="学士",
       HRMOS応募者情報!AD26="修士",
       HRMOS応募者情報!AD26="ボランティア",
       HRMOS応募者情報!AD26="プロボノ",
       HRMOS応募者情報!AD26="博士"), HRMOS応募者情報!AD26, "その他")
)</f>
        <v/>
      </c>
      <c r="BZ26" t="str">
        <f>IF(HRMOS応募者情報!AE26="", "",TEXT(HRMOS応募者情報!AE26,"yyyy/mm/dd"))</f>
        <v/>
      </c>
      <c r="CA26" t="str">
        <f>IF(HRMOS応募者情報!AF26="", "",TEXT(HRMOS応募者情報!AF26,"yyyy/mm/dd"))</f>
        <v/>
      </c>
      <c r="CB26" t="str">
        <f t="shared" si="6"/>
        <v/>
      </c>
      <c r="CC26" t="str">
        <f>IF(HRMOS応募者情報!AG26="", "",HRMOS応募者情報!AG26)</f>
        <v/>
      </c>
      <c r="CD26" t="str">
        <f>IF(HRMOS応募者情報!AH26="", "",HRMOS応募者情報!AH26)</f>
        <v/>
      </c>
      <c r="CE26" s="8" t="str">
        <f>IF(HRMOS応募者情報!AI26="", "",
    IF(OR(HRMOS応募者情報!AI26="中卒",
       HRMOS応募者情報!AI26="高卒",
       HRMOS応募者情報!AI26="新卒",
       HRMOS応募者情報!AI26="短期大学士",
       HRMOS応募者情報!AI26="学士",
       HRMOS応募者情報!AI26="修士",
       HRMOS応募者情報!AI26="ボランティア",
       HRMOS応募者情報!AI26="プロボノ",
       HRMOS応募者情報!AI26="博士"), HRMOS応募者情報!AI26, "その他")
)</f>
        <v/>
      </c>
      <c r="CF26" t="str">
        <f>IF(HRMOS応募者情報!AJ26="", "",TEXT(HRMOS応募者情報!AJ26,"yyyy/mm/dd"))</f>
        <v/>
      </c>
      <c r="CG26" t="str">
        <f>IF(HRMOS応募者情報!AK26="", "",TEXT(HRMOS応募者情報!AK26,"yyyy/mm/dd"))</f>
        <v/>
      </c>
      <c r="CH26" t="str">
        <f t="shared" si="7"/>
        <v/>
      </c>
      <c r="CU26" t="str">
        <f>IF(HRMOS応募者情報!BG26="", "",HRMOS応募者情報!BG26)</f>
        <v/>
      </c>
      <c r="CV26" t="str">
        <f>IF(HRMOS応募者情報!BH26="", "",TEXT(HRMOS応募者情報!BH26,"yyyy/mm/dd"))</f>
        <v/>
      </c>
      <c r="CW26" t="str">
        <f>IF(HRMOS応募者情報!BI26="", "",HRMOS応募者情報!BI26)</f>
        <v/>
      </c>
      <c r="CX26" t="str">
        <f>IF(HRMOS応募者情報!BJ26="", "",TEXT(HRMOS応募者情報!BJ26,"yyyy/mm/dd"))</f>
        <v/>
      </c>
      <c r="CY26" t="str">
        <f>IF(HRMOS応募者情報!BK26="", "",HRMOS応募者情報!BK26)</f>
        <v/>
      </c>
      <c r="CZ26" t="str">
        <f>IF(HRMOS応募者情報!BL26="", "",TEXT(HRMOS応募者情報!BL26,"yyyy/mm/dd"))</f>
        <v/>
      </c>
    </row>
    <row r="27" spans="1:104" ht="273.75">
      <c r="A27" s="10" t="s">
        <v>124</v>
      </c>
      <c r="B27" t="str">
        <f>IF(HRMOS応募者情報!D27="", "","求人ID:"&amp;HRMOS応募者情報!D27)</f>
        <v/>
      </c>
      <c r="E27" t="str">
        <f>IF(HRMOS応募者情報!F27="", "", IF(OR(ISNUMBER(FIND(" ", HRMOS応募者情報!F27)), ISNUMBER(FIND("　", HRMOS応募者情報!F27))), LEFT(HRMOS応募者情報!F27, FIND(" ", SUBSTITUTE(HRMOS応募者情報!F27, "　", " ")) - 1), HRMOS応募者情報!F27) )</f>
        <v/>
      </c>
      <c r="F27" t="str">
        <f>IF(HRMOS応募者情報!F27="", "", IF(OR(ISNUMBER(FIND(" ", HRMOS応募者情報!F27)), ISNUMBER(FIND("　", HRMOS応募者情報!F27))), MID(HRMOS応募者情報!F27, FIND(" ", SUBSTITUTE(HRMOS応募者情報!F27, "　", " ")) + 1, LEN(HRMOS応募者情報!F27)), ""))</f>
        <v/>
      </c>
      <c r="G27" t="str">
        <f>IF(HRMOS応募者情報!G27="", "", IF(OR(ISNUMBER(FIND(" ", HRMOS応募者情報!G27)), ISNUMBER(FIND("　", HRMOS応募者情報!G27))), LEFT(HRMOS応募者情報!G27, FIND(" ", SUBSTITUTE(HRMOS応募者情報!G27, "　", " ")) - 1), HRMOS応募者情報!G27) )</f>
        <v/>
      </c>
      <c r="H27" t="str">
        <f>IF(HRMOS応募者情報!G27="", "", IF(OR(ISNUMBER(FIND(" ", HRMOS応募者情報!G27)), ISNUMBER(FIND("　", HRMOS応募者情報!G27))), MID(HRMOS応募者情報!G27, FIND(" ", SUBSTITUTE(HRMOS応募者情報!G27, "　", " ")) + 1, LEN(HRMOS応募者情報!G27)), ""))</f>
        <v/>
      </c>
      <c r="I27" t="str">
        <f>IF(HRMOS応募者情報!L27="", "",TEXT(HRMOS応募者情報!L27,"yyyy/mm/dd"))</f>
        <v/>
      </c>
      <c r="J27" s="8" t="str">
        <f>"応募ID : "&amp;HRMOS応募者情報!A27&amp;CHAR(10)&amp;
"求人ID : "&amp;HRMOS応募者情報!B27&amp;CHAR(10)&amp;
"求人名 : "&amp;HRMOS応募者情報!C27&amp;CHAR(10)&amp;
"応募経路 : "&amp;HRMOS応募者情報!Q27&amp;CHAR(10)&amp;
"応募経路詳細 : "&amp;HRMOS応募者情報!R27&amp;CHAR(10)&amp;
"レジュメ（フリーテキスト） :  "&amp;HRMOS応募者情報!S27&amp;CHAR(10)&amp;
"備考 :  "&amp;HRMOS応募者情報!T27&amp;CHAR(10)&amp;
"ラベル :  "&amp;HRMOS応募者情報!U27&amp;CHAR(10)&amp;
"応募者からのメッセージ :  "&amp;HRMOS応募者情報!V27&amp;CHAR(10)&amp;
"会社名_1 : "&amp;HRMOS応募者情報!AL27&amp;CHAR(10)&amp;
"業務内容_1 : "&amp;HRMOS応募者情報!AP27&amp;CHAR(10)&amp;
"会社名_2 : "&amp;HRMOS応募者情報!AS27&amp;CHAR(10)&amp;
"業務内容_2 : "&amp;HRMOS応募者情報!AW27&amp;CHAR(10)&amp;
"会社名_3 : "&amp;HRMOS応募者情報!AZ27&amp;CHAR(10)&amp;
"業務内容_3 : "&amp;HRMOS応募者情報!BD27&amp;CHAR(10)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27" t="str">
        <f>IF(HRMOS応募者情報!M27="", "",HRMOS応募者情報!M27)</f>
        <v/>
      </c>
      <c r="M27" t="str">
        <f>IF(HRMOS応募者情報!I27="", "",HRMOS応募者情報!I27)</f>
        <v/>
      </c>
      <c r="N27" t="str">
        <f>IF(HRMOS応募者情報!I27="", "","プライベート")</f>
        <v/>
      </c>
      <c r="O27" t="str">
        <f>IF(HRMOS応募者情報!H27="", "",SUBSTITUTE(SUBSTITUTE(HRMOS応募者情報!H27, "+", ""), "-", ""))</f>
        <v/>
      </c>
      <c r="P27" t="str">
        <f>IF(HRMOS応募者情報!N27="", "",SUBSTITUTE(SUBSTITUTE(HRMOS応募者情報!N27, "+", ""), "-", ""))</f>
        <v/>
      </c>
      <c r="R27" t="str">
        <f>IF(HRMOS応募者情報!O27="", "",HRMOS応募者情報!O27)</f>
        <v/>
      </c>
      <c r="S27" t="str">
        <f>IF(HRMOS応募者情報!P27="", "",HRMOS応募者情報!P27)</f>
        <v/>
      </c>
      <c r="W27" t="str">
        <f>IF(HRMOS応募者情報!E27="", "",TEXT(HRMOS応募者情報!E27,"yyyy/mm/dd HH:MM:SS"))</f>
        <v/>
      </c>
      <c r="X27" t="str">
        <f>IF(HRMOS応募者情報!J27="", "",HRMOS応募者情報!J27)</f>
        <v/>
      </c>
      <c r="Y27" t="str">
        <f>IF(HRMOS応募者情報!K27="", "",HRMOS応募者情報!K27)</f>
        <v/>
      </c>
      <c r="AH27" t="str">
        <f>IF(HRMOS応募者情報!AL27="", "", IF(AK27="新卒", "(新卒)"&amp;LEFT(HRMOS応募者情報!AL27, 100), LEFT(HRMOS応募者情報!AL27, 100)))</f>
        <v/>
      </c>
      <c r="AI27" t="str">
        <f>IF(HRMOS応募者情報!AN27="", "",HRMOS応募者情報!AN27)</f>
        <v/>
      </c>
      <c r="AJ27" t="str">
        <f>IF(HRMOS応募者情報!AM27="", "",HRMOS応募者情報!AM27)</f>
        <v/>
      </c>
      <c r="AK27" t="str">
        <f>IF(OR(HRMOS応募者情報!AO27="正社員",
       HRMOS応募者情報!AO27="契約社員",
       HRMOS応募者情報!AO27="新卒",
       HRMOS応募者情報!AO27="業務委託",
       HRMOS応募者情報!AO27="インターン",
       HRMOS応募者情報!AO27="アルバイト・パート",
       HRMOS応募者情報!AO27="ボランティア",
       HRMOS応募者情報!AO27="プロボノ",
       HRMOS応募者情報!AO27="派遣社員"), HRMOS応募者情報!AO27, "")</f>
        <v/>
      </c>
      <c r="AL27" t="str">
        <f>IF(HRMOS応募者情報!AQ27="", "",TEXT(HRMOS応募者情報!AQ27,"yyyy/mm/dd"))</f>
        <v/>
      </c>
      <c r="AM27" t="str">
        <f>IF(HRMOS応募者情報!AR27="", "",TEXT(HRMOS応募者情報!AR27,"yyyy/mm/dd"))</f>
        <v/>
      </c>
      <c r="AN27" t="str">
        <f t="shared" si="0"/>
        <v/>
      </c>
      <c r="AO27" t="str">
        <f>IF(HRMOS応募者情報!AS27="", "", IF(AR27="新卒", "(新卒)"&amp;LEFT(HRMOS応募者情報!AS27, 100), LEFT(HRMOS応募者情報!AS27, 100)))</f>
        <v/>
      </c>
      <c r="AP27" t="str">
        <f>IF(HRMOS応募者情報!AU27="", "",HRMOS応募者情報!AU27)</f>
        <v/>
      </c>
      <c r="AQ27" t="str">
        <f>IF(HRMOS応募者情報!AT27="", "",HRMOS応募者情報!AT27)</f>
        <v/>
      </c>
      <c r="AR27" t="str">
        <f>IF(OR(HRMOS応募者情報!AV27="正社員",
       HRMOS応募者情報!AV27="契約社員",
       HRMOS応募者情報!AV27="新卒",
       HRMOS応募者情報!AV27="業務委託",
       HRMOS応募者情報!AV27="インターン",
       HRMOS応募者情報!AV27="アルバイト・パート",
       HRMOS応募者情報!AV27="ボランティア",
       HRMOS応募者情報!AV27="プロボノ",
       HRMOS応募者情報!AV27="派遣社員"), HRMOS応募者情報!AV27, "")</f>
        <v/>
      </c>
      <c r="AS27" t="str">
        <f>IF(HRMOS応募者情報!AX27="", "",TEXT(HRMOS応募者情報!AX27,"yyyy/mm/dd"))</f>
        <v/>
      </c>
      <c r="AT27" t="str">
        <f>IF(HRMOS応募者情報!AY27="", "",TEXT(HRMOS応募者情報!AY27,"yyyy/mm/dd"))</f>
        <v/>
      </c>
      <c r="AU27" t="str">
        <f t="shared" si="1"/>
        <v/>
      </c>
      <c r="AV27" t="str">
        <f>IF(HRMOS応募者情報!AZ27="", "", IF(AY27="新卒", "(新卒)"&amp;LEFT(HRMOS応募者情報!AZ27, 100), LEFT(HRMOS応募者情報!AZ27, 100)))</f>
        <v/>
      </c>
      <c r="AW27" t="str">
        <f>IF(HRMOS応募者情報!BB27="", "",HRMOS応募者情報!BB27)</f>
        <v/>
      </c>
      <c r="AX27" t="str">
        <f>IF(HRMOS応募者情報!BA27="", "",HRMOS応募者情報!BA27)</f>
        <v/>
      </c>
      <c r="AY27" t="str">
        <f>IF(OR(HRMOS応募者情報!BC27="正社員",
       HRMOS応募者情報!BC27="契約社員",
       HRMOS応募者情報!BC27="新卒",
       HRMOS応募者情報!BC27="業務委託",
       HRMOS応募者情報!BC27="インターン",
       HRMOS応募者情報!BC27="アルバイト・パート",
       HRMOS応募者情報!BC27="ボランティア",
       HRMOS応募者情報!BC27="プロボノ",
       HRMOS応募者情報!BC27="派遣社員"), HRMOS応募者情報!BC27, "")</f>
        <v/>
      </c>
      <c r="AZ27" t="str">
        <f>IF(HRMOS応募者情報!BE27="", "",TEXT(HRMOS応募者情報!BE27,"yyyy/mm/dd"))</f>
        <v/>
      </c>
      <c r="BA27" t="str">
        <f>IF(HRMOS応募者情報!BF27="", "",TEXT(HRMOS応募者情報!BF27,"yyyy/mm/dd"))</f>
        <v/>
      </c>
      <c r="BB27" t="str">
        <f t="shared" si="2"/>
        <v/>
      </c>
      <c r="BI27" t="str">
        <f t="shared" si="3"/>
        <v/>
      </c>
      <c r="BP27" t="str">
        <f t="shared" si="4"/>
        <v/>
      </c>
      <c r="BQ27" t="str">
        <f>IF(HRMOS応募者情報!W27="", "",HRMOS応募者情報!W27)</f>
        <v/>
      </c>
      <c r="BR27" t="str">
        <f>IF(HRMOS応募者情報!X27="", "",HRMOS応募者情報!X27)</f>
        <v/>
      </c>
      <c r="BS27" s="8" t="str">
        <f>IF(HRMOS応募者情報!Y27="", "",
    IF(OR(HRMOS応募者情報!Y27="中卒",
       HRMOS応募者情報!Y27="高卒",
       HRMOS応募者情報!Y27="新卒",
       HRMOS応募者情報!Y27="短期大学士",
       HRMOS応募者情報!Y27="学士",
       HRMOS応募者情報!Y27="修士",
       HRMOS応募者情報!Y27="ボランティア",
       HRMOS応募者情報!Y27="プロボノ",
       HRMOS応募者情報!Y27="博士"), HRMOS応募者情報!Y27, "その他")
)</f>
        <v/>
      </c>
      <c r="BT27" t="str">
        <f>IF(HRMOS応募者情報!Z27="", "",TEXT(HRMOS応募者情報!Z27,"yyyy/mm/dd"))</f>
        <v/>
      </c>
      <c r="BU27" t="str">
        <f>IF(HRMOS応募者情報!AA27="", "",TEXT(HRMOS応募者情報!AA27,"yyyy/mm/dd"))</f>
        <v/>
      </c>
      <c r="BV27" t="str">
        <f t="shared" si="5"/>
        <v/>
      </c>
      <c r="BW27" t="str">
        <f>IF(HRMOS応募者情報!AB27="", "",HRMOS応募者情報!AB27)</f>
        <v/>
      </c>
      <c r="BX27" t="str">
        <f>IF(HRMOS応募者情報!AC27="", "",HRMOS応募者情報!AC27)</f>
        <v/>
      </c>
      <c r="BY27" s="8" t="str">
        <f>IF(HRMOS応募者情報!AD27="", "",
    IF(OR(HRMOS応募者情報!AD27="中卒",
       HRMOS応募者情報!AD27="高卒",
       HRMOS応募者情報!AD27="新卒",
       HRMOS応募者情報!AD27="短期大学士",
       HRMOS応募者情報!AD27="学士",
       HRMOS応募者情報!AD27="修士",
       HRMOS応募者情報!AD27="ボランティア",
       HRMOS応募者情報!AD27="プロボノ",
       HRMOS応募者情報!AD27="博士"), HRMOS応募者情報!AD27, "その他")
)</f>
        <v/>
      </c>
      <c r="BZ27" t="str">
        <f>IF(HRMOS応募者情報!AE27="", "",TEXT(HRMOS応募者情報!AE27,"yyyy/mm/dd"))</f>
        <v/>
      </c>
      <c r="CA27" t="str">
        <f>IF(HRMOS応募者情報!AF27="", "",TEXT(HRMOS応募者情報!AF27,"yyyy/mm/dd"))</f>
        <v/>
      </c>
      <c r="CB27" t="str">
        <f t="shared" si="6"/>
        <v/>
      </c>
      <c r="CC27" t="str">
        <f>IF(HRMOS応募者情報!AG27="", "",HRMOS応募者情報!AG27)</f>
        <v/>
      </c>
      <c r="CD27" t="str">
        <f>IF(HRMOS応募者情報!AH27="", "",HRMOS応募者情報!AH27)</f>
        <v/>
      </c>
      <c r="CE27" s="8" t="str">
        <f>IF(HRMOS応募者情報!AI27="", "",
    IF(OR(HRMOS応募者情報!AI27="中卒",
       HRMOS応募者情報!AI27="高卒",
       HRMOS応募者情報!AI27="新卒",
       HRMOS応募者情報!AI27="短期大学士",
       HRMOS応募者情報!AI27="学士",
       HRMOS応募者情報!AI27="修士",
       HRMOS応募者情報!AI27="ボランティア",
       HRMOS応募者情報!AI27="プロボノ",
       HRMOS応募者情報!AI27="博士"), HRMOS応募者情報!AI27, "その他")
)</f>
        <v/>
      </c>
      <c r="CF27" t="str">
        <f>IF(HRMOS応募者情報!AJ27="", "",TEXT(HRMOS応募者情報!AJ27,"yyyy/mm/dd"))</f>
        <v/>
      </c>
      <c r="CG27" t="str">
        <f>IF(HRMOS応募者情報!AK27="", "",TEXT(HRMOS応募者情報!AK27,"yyyy/mm/dd"))</f>
        <v/>
      </c>
      <c r="CH27" t="str">
        <f t="shared" si="7"/>
        <v/>
      </c>
      <c r="CU27" t="str">
        <f>IF(HRMOS応募者情報!BG27="", "",HRMOS応募者情報!BG27)</f>
        <v/>
      </c>
      <c r="CV27" t="str">
        <f>IF(HRMOS応募者情報!BH27="", "",TEXT(HRMOS応募者情報!BH27,"yyyy/mm/dd"))</f>
        <v/>
      </c>
      <c r="CW27" t="str">
        <f>IF(HRMOS応募者情報!BI27="", "",HRMOS応募者情報!BI27)</f>
        <v/>
      </c>
      <c r="CX27" t="str">
        <f>IF(HRMOS応募者情報!BJ27="", "",TEXT(HRMOS応募者情報!BJ27,"yyyy/mm/dd"))</f>
        <v/>
      </c>
      <c r="CY27" t="str">
        <f>IF(HRMOS応募者情報!BK27="", "",HRMOS応募者情報!BK27)</f>
        <v/>
      </c>
      <c r="CZ27" t="str">
        <f>IF(HRMOS応募者情報!BL27="", "",TEXT(HRMOS応募者情報!BL27,"yyyy/mm/dd"))</f>
        <v/>
      </c>
    </row>
    <row r="28" spans="1:104" ht="273.75">
      <c r="A28" s="10" t="s">
        <v>124</v>
      </c>
      <c r="B28" t="str">
        <f>IF(HRMOS応募者情報!D28="", "","求人ID:"&amp;HRMOS応募者情報!D28)</f>
        <v/>
      </c>
      <c r="E28" t="str">
        <f>IF(HRMOS応募者情報!F28="", "", IF(OR(ISNUMBER(FIND(" ", HRMOS応募者情報!F28)), ISNUMBER(FIND("　", HRMOS応募者情報!F28))), LEFT(HRMOS応募者情報!F28, FIND(" ", SUBSTITUTE(HRMOS応募者情報!F28, "　", " ")) - 1), HRMOS応募者情報!F28) )</f>
        <v/>
      </c>
      <c r="F28" t="str">
        <f>IF(HRMOS応募者情報!F28="", "", IF(OR(ISNUMBER(FIND(" ", HRMOS応募者情報!F28)), ISNUMBER(FIND("　", HRMOS応募者情報!F28))), MID(HRMOS応募者情報!F28, FIND(" ", SUBSTITUTE(HRMOS応募者情報!F28, "　", " ")) + 1, LEN(HRMOS応募者情報!F28)), ""))</f>
        <v/>
      </c>
      <c r="G28" t="str">
        <f>IF(HRMOS応募者情報!G28="", "", IF(OR(ISNUMBER(FIND(" ", HRMOS応募者情報!G28)), ISNUMBER(FIND("　", HRMOS応募者情報!G28))), LEFT(HRMOS応募者情報!G28, FIND(" ", SUBSTITUTE(HRMOS応募者情報!G28, "　", " ")) - 1), HRMOS応募者情報!G28) )</f>
        <v/>
      </c>
      <c r="H28" t="str">
        <f>IF(HRMOS応募者情報!G28="", "", IF(OR(ISNUMBER(FIND(" ", HRMOS応募者情報!G28)), ISNUMBER(FIND("　", HRMOS応募者情報!G28))), MID(HRMOS応募者情報!G28, FIND(" ", SUBSTITUTE(HRMOS応募者情報!G28, "　", " ")) + 1, LEN(HRMOS応募者情報!G28)), ""))</f>
        <v/>
      </c>
      <c r="I28" t="str">
        <f>IF(HRMOS応募者情報!L28="", "",TEXT(HRMOS応募者情報!L28,"yyyy/mm/dd"))</f>
        <v/>
      </c>
      <c r="J28" s="8" t="str">
        <f>"応募ID : "&amp;HRMOS応募者情報!A28&amp;CHAR(10)&amp;
"求人ID : "&amp;HRMOS応募者情報!B28&amp;CHAR(10)&amp;
"求人名 : "&amp;HRMOS応募者情報!C28&amp;CHAR(10)&amp;
"応募経路 : "&amp;HRMOS応募者情報!Q28&amp;CHAR(10)&amp;
"応募経路詳細 : "&amp;HRMOS応募者情報!R28&amp;CHAR(10)&amp;
"レジュメ（フリーテキスト） :  "&amp;HRMOS応募者情報!S28&amp;CHAR(10)&amp;
"備考 :  "&amp;HRMOS応募者情報!T28&amp;CHAR(10)&amp;
"ラベル :  "&amp;HRMOS応募者情報!U28&amp;CHAR(10)&amp;
"応募者からのメッセージ :  "&amp;HRMOS応募者情報!V28&amp;CHAR(10)&amp;
"会社名_1 : "&amp;HRMOS応募者情報!AL28&amp;CHAR(10)&amp;
"業務内容_1 : "&amp;HRMOS応募者情報!AP28&amp;CHAR(10)&amp;
"会社名_2 : "&amp;HRMOS応募者情報!AS28&amp;CHAR(10)&amp;
"業務内容_2 : "&amp;HRMOS応募者情報!AW28&amp;CHAR(10)&amp;
"会社名_3 : "&amp;HRMOS応募者情報!AZ28&amp;CHAR(10)&amp;
"業務内容_3 : "&amp;HRMOS応募者情報!BD28&amp;CHAR(10)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28" t="str">
        <f>IF(HRMOS応募者情報!M28="", "",HRMOS応募者情報!M28)</f>
        <v/>
      </c>
      <c r="M28" t="str">
        <f>IF(HRMOS応募者情報!I28="", "",HRMOS応募者情報!I28)</f>
        <v/>
      </c>
      <c r="N28" t="str">
        <f>IF(HRMOS応募者情報!I28="", "","プライベート")</f>
        <v/>
      </c>
      <c r="O28" t="str">
        <f>IF(HRMOS応募者情報!H28="", "",SUBSTITUTE(SUBSTITUTE(HRMOS応募者情報!H28, "+", ""), "-", ""))</f>
        <v/>
      </c>
      <c r="P28" t="str">
        <f>IF(HRMOS応募者情報!N28="", "",SUBSTITUTE(SUBSTITUTE(HRMOS応募者情報!N28, "+", ""), "-", ""))</f>
        <v/>
      </c>
      <c r="R28" t="str">
        <f>IF(HRMOS応募者情報!O28="", "",HRMOS応募者情報!O28)</f>
        <v/>
      </c>
      <c r="S28" t="str">
        <f>IF(HRMOS応募者情報!P28="", "",HRMOS応募者情報!P28)</f>
        <v/>
      </c>
      <c r="W28" t="str">
        <f>IF(HRMOS応募者情報!E28="", "",TEXT(HRMOS応募者情報!E28,"yyyy/mm/dd HH:MM:SS"))</f>
        <v/>
      </c>
      <c r="X28" t="str">
        <f>IF(HRMOS応募者情報!J28="", "",HRMOS応募者情報!J28)</f>
        <v/>
      </c>
      <c r="Y28" t="str">
        <f>IF(HRMOS応募者情報!K28="", "",HRMOS応募者情報!K28)</f>
        <v/>
      </c>
      <c r="AH28" t="str">
        <f>IF(HRMOS応募者情報!AL28="", "", IF(AK28="新卒", "(新卒)"&amp;LEFT(HRMOS応募者情報!AL28, 100), LEFT(HRMOS応募者情報!AL28, 100)))</f>
        <v/>
      </c>
      <c r="AI28" t="str">
        <f>IF(HRMOS応募者情報!AN28="", "",HRMOS応募者情報!AN28)</f>
        <v/>
      </c>
      <c r="AJ28" t="str">
        <f>IF(HRMOS応募者情報!AM28="", "",HRMOS応募者情報!AM28)</f>
        <v/>
      </c>
      <c r="AK28" t="str">
        <f>IF(OR(HRMOS応募者情報!AO28="正社員",
       HRMOS応募者情報!AO28="契約社員",
       HRMOS応募者情報!AO28="新卒",
       HRMOS応募者情報!AO28="業務委託",
       HRMOS応募者情報!AO28="インターン",
       HRMOS応募者情報!AO28="アルバイト・パート",
       HRMOS応募者情報!AO28="ボランティア",
       HRMOS応募者情報!AO28="プロボノ",
       HRMOS応募者情報!AO28="派遣社員"), HRMOS応募者情報!AO28, "")</f>
        <v/>
      </c>
      <c r="AL28" t="str">
        <f>IF(HRMOS応募者情報!AQ28="", "",TEXT(HRMOS応募者情報!AQ28,"yyyy/mm/dd"))</f>
        <v/>
      </c>
      <c r="AM28" t="str">
        <f>IF(HRMOS応募者情報!AR28="", "",TEXT(HRMOS応募者情報!AR28,"yyyy/mm/dd"))</f>
        <v/>
      </c>
      <c r="AN28" t="str">
        <f t="shared" si="0"/>
        <v/>
      </c>
      <c r="AO28" t="str">
        <f>IF(HRMOS応募者情報!AS28="", "", IF(AR28="新卒", "(新卒)"&amp;LEFT(HRMOS応募者情報!AS28, 100), LEFT(HRMOS応募者情報!AS28, 100)))</f>
        <v/>
      </c>
      <c r="AP28" t="str">
        <f>IF(HRMOS応募者情報!AU28="", "",HRMOS応募者情報!AU28)</f>
        <v/>
      </c>
      <c r="AQ28" t="str">
        <f>IF(HRMOS応募者情報!AT28="", "",HRMOS応募者情報!AT28)</f>
        <v/>
      </c>
      <c r="AR28" t="str">
        <f>IF(OR(HRMOS応募者情報!AV28="正社員",
       HRMOS応募者情報!AV28="契約社員",
       HRMOS応募者情報!AV28="新卒",
       HRMOS応募者情報!AV28="業務委託",
       HRMOS応募者情報!AV28="インターン",
       HRMOS応募者情報!AV28="アルバイト・パート",
       HRMOS応募者情報!AV28="ボランティア",
       HRMOS応募者情報!AV28="プロボノ",
       HRMOS応募者情報!AV28="派遣社員"), HRMOS応募者情報!AV28, "")</f>
        <v/>
      </c>
      <c r="AS28" t="str">
        <f>IF(HRMOS応募者情報!AX28="", "",TEXT(HRMOS応募者情報!AX28,"yyyy/mm/dd"))</f>
        <v/>
      </c>
      <c r="AT28" t="str">
        <f>IF(HRMOS応募者情報!AY28="", "",TEXT(HRMOS応募者情報!AY28,"yyyy/mm/dd"))</f>
        <v/>
      </c>
      <c r="AU28" t="str">
        <f t="shared" si="1"/>
        <v/>
      </c>
      <c r="AV28" t="str">
        <f>IF(HRMOS応募者情報!AZ28="", "", IF(AY28="新卒", "(新卒)"&amp;LEFT(HRMOS応募者情報!AZ28, 100), LEFT(HRMOS応募者情報!AZ28, 100)))</f>
        <v/>
      </c>
      <c r="AW28" t="str">
        <f>IF(HRMOS応募者情報!BB28="", "",HRMOS応募者情報!BB28)</f>
        <v/>
      </c>
      <c r="AX28" t="str">
        <f>IF(HRMOS応募者情報!BA28="", "",HRMOS応募者情報!BA28)</f>
        <v/>
      </c>
      <c r="AY28" t="str">
        <f>IF(OR(HRMOS応募者情報!BC28="正社員",
       HRMOS応募者情報!BC28="契約社員",
       HRMOS応募者情報!BC28="新卒",
       HRMOS応募者情報!BC28="業務委託",
       HRMOS応募者情報!BC28="インターン",
       HRMOS応募者情報!BC28="アルバイト・パート",
       HRMOS応募者情報!BC28="ボランティア",
       HRMOS応募者情報!BC28="プロボノ",
       HRMOS応募者情報!BC28="派遣社員"), HRMOS応募者情報!BC28, "")</f>
        <v/>
      </c>
      <c r="AZ28" t="str">
        <f>IF(HRMOS応募者情報!BE28="", "",TEXT(HRMOS応募者情報!BE28,"yyyy/mm/dd"))</f>
        <v/>
      </c>
      <c r="BA28" t="str">
        <f>IF(HRMOS応募者情報!BF28="", "",TEXT(HRMOS応募者情報!BF28,"yyyy/mm/dd"))</f>
        <v/>
      </c>
      <c r="BB28" t="str">
        <f t="shared" si="2"/>
        <v/>
      </c>
      <c r="BI28" t="str">
        <f t="shared" si="3"/>
        <v/>
      </c>
      <c r="BP28" t="str">
        <f t="shared" si="4"/>
        <v/>
      </c>
      <c r="BQ28" t="str">
        <f>IF(HRMOS応募者情報!W28="", "",HRMOS応募者情報!W28)</f>
        <v/>
      </c>
      <c r="BR28" t="str">
        <f>IF(HRMOS応募者情報!X28="", "",HRMOS応募者情報!X28)</f>
        <v/>
      </c>
      <c r="BS28" s="8" t="str">
        <f>IF(HRMOS応募者情報!Y28="", "",
    IF(OR(HRMOS応募者情報!Y28="中卒",
       HRMOS応募者情報!Y28="高卒",
       HRMOS応募者情報!Y28="新卒",
       HRMOS応募者情報!Y28="短期大学士",
       HRMOS応募者情報!Y28="学士",
       HRMOS応募者情報!Y28="修士",
       HRMOS応募者情報!Y28="ボランティア",
       HRMOS応募者情報!Y28="プロボノ",
       HRMOS応募者情報!Y28="博士"), HRMOS応募者情報!Y28, "その他")
)</f>
        <v/>
      </c>
      <c r="BT28" t="str">
        <f>IF(HRMOS応募者情報!Z28="", "",TEXT(HRMOS応募者情報!Z28,"yyyy/mm/dd"))</f>
        <v/>
      </c>
      <c r="BU28" t="str">
        <f>IF(HRMOS応募者情報!AA28="", "",TEXT(HRMOS応募者情報!AA28,"yyyy/mm/dd"))</f>
        <v/>
      </c>
      <c r="BV28" t="str">
        <f t="shared" si="5"/>
        <v/>
      </c>
      <c r="BW28" t="str">
        <f>IF(HRMOS応募者情報!AB28="", "",HRMOS応募者情報!AB28)</f>
        <v/>
      </c>
      <c r="BX28" t="str">
        <f>IF(HRMOS応募者情報!AC28="", "",HRMOS応募者情報!AC28)</f>
        <v/>
      </c>
      <c r="BY28" s="8" t="str">
        <f>IF(HRMOS応募者情報!AD28="", "",
    IF(OR(HRMOS応募者情報!AD28="中卒",
       HRMOS応募者情報!AD28="高卒",
       HRMOS応募者情報!AD28="新卒",
       HRMOS応募者情報!AD28="短期大学士",
       HRMOS応募者情報!AD28="学士",
       HRMOS応募者情報!AD28="修士",
       HRMOS応募者情報!AD28="ボランティア",
       HRMOS応募者情報!AD28="プロボノ",
       HRMOS応募者情報!AD28="博士"), HRMOS応募者情報!AD28, "その他")
)</f>
        <v/>
      </c>
      <c r="BZ28" t="str">
        <f>IF(HRMOS応募者情報!AE28="", "",TEXT(HRMOS応募者情報!AE28,"yyyy/mm/dd"))</f>
        <v/>
      </c>
      <c r="CA28" t="str">
        <f>IF(HRMOS応募者情報!AF28="", "",TEXT(HRMOS応募者情報!AF28,"yyyy/mm/dd"))</f>
        <v/>
      </c>
      <c r="CB28" t="str">
        <f t="shared" si="6"/>
        <v/>
      </c>
      <c r="CC28" t="str">
        <f>IF(HRMOS応募者情報!AG28="", "",HRMOS応募者情報!AG28)</f>
        <v/>
      </c>
      <c r="CD28" t="str">
        <f>IF(HRMOS応募者情報!AH28="", "",HRMOS応募者情報!AH28)</f>
        <v/>
      </c>
      <c r="CE28" s="8" t="str">
        <f>IF(HRMOS応募者情報!AI28="", "",
    IF(OR(HRMOS応募者情報!AI28="中卒",
       HRMOS応募者情報!AI28="高卒",
       HRMOS応募者情報!AI28="新卒",
       HRMOS応募者情報!AI28="短期大学士",
       HRMOS応募者情報!AI28="学士",
       HRMOS応募者情報!AI28="修士",
       HRMOS応募者情報!AI28="ボランティア",
       HRMOS応募者情報!AI28="プロボノ",
       HRMOS応募者情報!AI28="博士"), HRMOS応募者情報!AI28, "その他")
)</f>
        <v/>
      </c>
      <c r="CF28" t="str">
        <f>IF(HRMOS応募者情報!AJ28="", "",TEXT(HRMOS応募者情報!AJ28,"yyyy/mm/dd"))</f>
        <v/>
      </c>
      <c r="CG28" t="str">
        <f>IF(HRMOS応募者情報!AK28="", "",TEXT(HRMOS応募者情報!AK28,"yyyy/mm/dd"))</f>
        <v/>
      </c>
      <c r="CH28" t="str">
        <f t="shared" si="7"/>
        <v/>
      </c>
      <c r="CU28" t="str">
        <f>IF(HRMOS応募者情報!BG28="", "",HRMOS応募者情報!BG28)</f>
        <v/>
      </c>
      <c r="CV28" t="str">
        <f>IF(HRMOS応募者情報!BH28="", "",TEXT(HRMOS応募者情報!BH28,"yyyy/mm/dd"))</f>
        <v/>
      </c>
      <c r="CW28" t="str">
        <f>IF(HRMOS応募者情報!BI28="", "",HRMOS応募者情報!BI28)</f>
        <v/>
      </c>
      <c r="CX28" t="str">
        <f>IF(HRMOS応募者情報!BJ28="", "",TEXT(HRMOS応募者情報!BJ28,"yyyy/mm/dd"))</f>
        <v/>
      </c>
      <c r="CY28" t="str">
        <f>IF(HRMOS応募者情報!BK28="", "",HRMOS応募者情報!BK28)</f>
        <v/>
      </c>
      <c r="CZ28" t="str">
        <f>IF(HRMOS応募者情報!BL28="", "",TEXT(HRMOS応募者情報!BL28,"yyyy/mm/dd"))</f>
        <v/>
      </c>
    </row>
    <row r="29" spans="1:104" ht="273.75">
      <c r="A29" s="10" t="s">
        <v>124</v>
      </c>
      <c r="B29" t="str">
        <f>IF(HRMOS応募者情報!D29="", "","求人ID:"&amp;HRMOS応募者情報!D29)</f>
        <v/>
      </c>
      <c r="E29" t="str">
        <f>IF(HRMOS応募者情報!F29="", "", IF(OR(ISNUMBER(FIND(" ", HRMOS応募者情報!F29)), ISNUMBER(FIND("　", HRMOS応募者情報!F29))), LEFT(HRMOS応募者情報!F29, FIND(" ", SUBSTITUTE(HRMOS応募者情報!F29, "　", " ")) - 1), HRMOS応募者情報!F29) )</f>
        <v/>
      </c>
      <c r="F29" t="str">
        <f>IF(HRMOS応募者情報!F29="", "", IF(OR(ISNUMBER(FIND(" ", HRMOS応募者情報!F29)), ISNUMBER(FIND("　", HRMOS応募者情報!F29))), MID(HRMOS応募者情報!F29, FIND(" ", SUBSTITUTE(HRMOS応募者情報!F29, "　", " ")) + 1, LEN(HRMOS応募者情報!F29)), ""))</f>
        <v/>
      </c>
      <c r="G29" t="str">
        <f>IF(HRMOS応募者情報!G29="", "", IF(OR(ISNUMBER(FIND(" ", HRMOS応募者情報!G29)), ISNUMBER(FIND("　", HRMOS応募者情報!G29))), LEFT(HRMOS応募者情報!G29, FIND(" ", SUBSTITUTE(HRMOS応募者情報!G29, "　", " ")) - 1), HRMOS応募者情報!G29) )</f>
        <v/>
      </c>
      <c r="H29" t="str">
        <f>IF(HRMOS応募者情報!G29="", "", IF(OR(ISNUMBER(FIND(" ", HRMOS応募者情報!G29)), ISNUMBER(FIND("　", HRMOS応募者情報!G29))), MID(HRMOS応募者情報!G29, FIND(" ", SUBSTITUTE(HRMOS応募者情報!G29, "　", " ")) + 1, LEN(HRMOS応募者情報!G29)), ""))</f>
        <v/>
      </c>
      <c r="I29" t="str">
        <f>IF(HRMOS応募者情報!L29="", "",TEXT(HRMOS応募者情報!L29,"yyyy/mm/dd"))</f>
        <v/>
      </c>
      <c r="J29" s="8" t="str">
        <f>"応募ID : "&amp;HRMOS応募者情報!A29&amp;CHAR(10)&amp;
"求人ID : "&amp;HRMOS応募者情報!B29&amp;CHAR(10)&amp;
"求人名 : "&amp;HRMOS応募者情報!C29&amp;CHAR(10)&amp;
"応募経路 : "&amp;HRMOS応募者情報!Q29&amp;CHAR(10)&amp;
"応募経路詳細 : "&amp;HRMOS応募者情報!R29&amp;CHAR(10)&amp;
"レジュメ（フリーテキスト） :  "&amp;HRMOS応募者情報!S29&amp;CHAR(10)&amp;
"備考 :  "&amp;HRMOS応募者情報!T29&amp;CHAR(10)&amp;
"ラベル :  "&amp;HRMOS応募者情報!U29&amp;CHAR(10)&amp;
"応募者からのメッセージ :  "&amp;HRMOS応募者情報!V29&amp;CHAR(10)&amp;
"会社名_1 : "&amp;HRMOS応募者情報!AL29&amp;CHAR(10)&amp;
"業務内容_1 : "&amp;HRMOS応募者情報!AP29&amp;CHAR(10)&amp;
"会社名_2 : "&amp;HRMOS応募者情報!AS29&amp;CHAR(10)&amp;
"業務内容_2 : "&amp;HRMOS応募者情報!AW29&amp;CHAR(10)&amp;
"会社名_3 : "&amp;HRMOS応募者情報!AZ29&amp;CHAR(10)&amp;
"業務内容_3 : "&amp;HRMOS応募者情報!BD29&amp;CHAR(10)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29" t="str">
        <f>IF(HRMOS応募者情報!M29="", "",HRMOS応募者情報!M29)</f>
        <v/>
      </c>
      <c r="M29" t="str">
        <f>IF(HRMOS応募者情報!I29="", "",HRMOS応募者情報!I29)</f>
        <v/>
      </c>
      <c r="N29" t="str">
        <f>IF(HRMOS応募者情報!I29="", "","プライベート")</f>
        <v/>
      </c>
      <c r="O29" t="str">
        <f>IF(HRMOS応募者情報!H29="", "",SUBSTITUTE(SUBSTITUTE(HRMOS応募者情報!H29, "+", ""), "-", ""))</f>
        <v/>
      </c>
      <c r="P29" t="str">
        <f>IF(HRMOS応募者情報!N29="", "",SUBSTITUTE(SUBSTITUTE(HRMOS応募者情報!N29, "+", ""), "-", ""))</f>
        <v/>
      </c>
      <c r="R29" t="str">
        <f>IF(HRMOS応募者情報!O29="", "",HRMOS応募者情報!O29)</f>
        <v/>
      </c>
      <c r="S29" t="str">
        <f>IF(HRMOS応募者情報!P29="", "",HRMOS応募者情報!P29)</f>
        <v/>
      </c>
      <c r="W29" t="str">
        <f>IF(HRMOS応募者情報!E29="", "",TEXT(HRMOS応募者情報!E29,"yyyy/mm/dd HH:MM:SS"))</f>
        <v/>
      </c>
      <c r="X29" t="str">
        <f>IF(HRMOS応募者情報!J29="", "",HRMOS応募者情報!J29)</f>
        <v/>
      </c>
      <c r="Y29" t="str">
        <f>IF(HRMOS応募者情報!K29="", "",HRMOS応募者情報!K29)</f>
        <v/>
      </c>
      <c r="AH29" t="str">
        <f>IF(HRMOS応募者情報!AL29="", "", IF(AK29="新卒", "(新卒)"&amp;LEFT(HRMOS応募者情報!AL29, 100), LEFT(HRMOS応募者情報!AL29, 100)))</f>
        <v/>
      </c>
      <c r="AI29" t="str">
        <f>IF(HRMOS応募者情報!AN29="", "",HRMOS応募者情報!AN29)</f>
        <v/>
      </c>
      <c r="AJ29" t="str">
        <f>IF(HRMOS応募者情報!AM29="", "",HRMOS応募者情報!AM29)</f>
        <v/>
      </c>
      <c r="AK29" t="str">
        <f>IF(OR(HRMOS応募者情報!AO29="正社員",
       HRMOS応募者情報!AO29="契約社員",
       HRMOS応募者情報!AO29="新卒",
       HRMOS応募者情報!AO29="業務委託",
       HRMOS応募者情報!AO29="インターン",
       HRMOS応募者情報!AO29="アルバイト・パート",
       HRMOS応募者情報!AO29="ボランティア",
       HRMOS応募者情報!AO29="プロボノ",
       HRMOS応募者情報!AO29="派遣社員"), HRMOS応募者情報!AO29, "")</f>
        <v/>
      </c>
      <c r="AL29" t="str">
        <f>IF(HRMOS応募者情報!AQ29="", "",TEXT(HRMOS応募者情報!AQ29,"yyyy/mm/dd"))</f>
        <v/>
      </c>
      <c r="AM29" t="str">
        <f>IF(HRMOS応募者情報!AR29="", "",TEXT(HRMOS応募者情報!AR29,"yyyy/mm/dd"))</f>
        <v/>
      </c>
      <c r="AN29" t="str">
        <f t="shared" si="0"/>
        <v/>
      </c>
      <c r="AO29" t="str">
        <f>IF(HRMOS応募者情報!AS29="", "", IF(AR29="新卒", "(新卒)"&amp;LEFT(HRMOS応募者情報!AS29, 100), LEFT(HRMOS応募者情報!AS29, 100)))</f>
        <v/>
      </c>
      <c r="AP29" t="str">
        <f>IF(HRMOS応募者情報!AU29="", "",HRMOS応募者情報!AU29)</f>
        <v/>
      </c>
      <c r="AQ29" t="str">
        <f>IF(HRMOS応募者情報!AT29="", "",HRMOS応募者情報!AT29)</f>
        <v/>
      </c>
      <c r="AR29" t="str">
        <f>IF(OR(HRMOS応募者情報!AV29="正社員",
       HRMOS応募者情報!AV29="契約社員",
       HRMOS応募者情報!AV29="新卒",
       HRMOS応募者情報!AV29="業務委託",
       HRMOS応募者情報!AV29="インターン",
       HRMOS応募者情報!AV29="アルバイト・パート",
       HRMOS応募者情報!AV29="ボランティア",
       HRMOS応募者情報!AV29="プロボノ",
       HRMOS応募者情報!AV29="派遣社員"), HRMOS応募者情報!AV29, "")</f>
        <v/>
      </c>
      <c r="AS29" t="str">
        <f>IF(HRMOS応募者情報!AX29="", "",TEXT(HRMOS応募者情報!AX29,"yyyy/mm/dd"))</f>
        <v/>
      </c>
      <c r="AT29" t="str">
        <f>IF(HRMOS応募者情報!AY29="", "",TEXT(HRMOS応募者情報!AY29,"yyyy/mm/dd"))</f>
        <v/>
      </c>
      <c r="AU29" t="str">
        <f t="shared" si="1"/>
        <v/>
      </c>
      <c r="AV29" t="str">
        <f>IF(HRMOS応募者情報!AZ29="", "", IF(AY29="新卒", "(新卒)"&amp;LEFT(HRMOS応募者情報!AZ29, 100), LEFT(HRMOS応募者情報!AZ29, 100)))</f>
        <v/>
      </c>
      <c r="AW29" t="str">
        <f>IF(HRMOS応募者情報!BB29="", "",HRMOS応募者情報!BB29)</f>
        <v/>
      </c>
      <c r="AX29" t="str">
        <f>IF(HRMOS応募者情報!BA29="", "",HRMOS応募者情報!BA29)</f>
        <v/>
      </c>
      <c r="AY29" t="str">
        <f>IF(OR(HRMOS応募者情報!BC29="正社員",
       HRMOS応募者情報!BC29="契約社員",
       HRMOS応募者情報!BC29="新卒",
       HRMOS応募者情報!BC29="業務委託",
       HRMOS応募者情報!BC29="インターン",
       HRMOS応募者情報!BC29="アルバイト・パート",
       HRMOS応募者情報!BC29="ボランティア",
       HRMOS応募者情報!BC29="プロボノ",
       HRMOS応募者情報!BC29="派遣社員"), HRMOS応募者情報!BC29, "")</f>
        <v/>
      </c>
      <c r="AZ29" t="str">
        <f>IF(HRMOS応募者情報!BE29="", "",TEXT(HRMOS応募者情報!BE29,"yyyy/mm/dd"))</f>
        <v/>
      </c>
      <c r="BA29" t="str">
        <f>IF(HRMOS応募者情報!BF29="", "",TEXT(HRMOS応募者情報!BF29,"yyyy/mm/dd"))</f>
        <v/>
      </c>
      <c r="BB29" t="str">
        <f t="shared" si="2"/>
        <v/>
      </c>
      <c r="BI29" t="str">
        <f t="shared" si="3"/>
        <v/>
      </c>
      <c r="BP29" t="str">
        <f t="shared" si="4"/>
        <v/>
      </c>
      <c r="BQ29" t="str">
        <f>IF(HRMOS応募者情報!W29="", "",HRMOS応募者情報!W29)</f>
        <v/>
      </c>
      <c r="BR29" t="str">
        <f>IF(HRMOS応募者情報!X29="", "",HRMOS応募者情報!X29)</f>
        <v/>
      </c>
      <c r="BS29" s="8" t="str">
        <f>IF(HRMOS応募者情報!Y29="", "",
    IF(OR(HRMOS応募者情報!Y29="中卒",
       HRMOS応募者情報!Y29="高卒",
       HRMOS応募者情報!Y29="新卒",
       HRMOS応募者情報!Y29="短期大学士",
       HRMOS応募者情報!Y29="学士",
       HRMOS応募者情報!Y29="修士",
       HRMOS応募者情報!Y29="ボランティア",
       HRMOS応募者情報!Y29="プロボノ",
       HRMOS応募者情報!Y29="博士"), HRMOS応募者情報!Y29, "その他")
)</f>
        <v/>
      </c>
      <c r="BT29" t="str">
        <f>IF(HRMOS応募者情報!Z29="", "",TEXT(HRMOS応募者情報!Z29,"yyyy/mm/dd"))</f>
        <v/>
      </c>
      <c r="BU29" t="str">
        <f>IF(HRMOS応募者情報!AA29="", "",TEXT(HRMOS応募者情報!AA29,"yyyy/mm/dd"))</f>
        <v/>
      </c>
      <c r="BV29" t="str">
        <f t="shared" si="5"/>
        <v/>
      </c>
      <c r="BW29" t="str">
        <f>IF(HRMOS応募者情報!AB29="", "",HRMOS応募者情報!AB29)</f>
        <v/>
      </c>
      <c r="BX29" t="str">
        <f>IF(HRMOS応募者情報!AC29="", "",HRMOS応募者情報!AC29)</f>
        <v/>
      </c>
      <c r="BY29" s="8" t="str">
        <f>IF(HRMOS応募者情報!AD29="", "",
    IF(OR(HRMOS応募者情報!AD29="中卒",
       HRMOS応募者情報!AD29="高卒",
       HRMOS応募者情報!AD29="新卒",
       HRMOS応募者情報!AD29="短期大学士",
       HRMOS応募者情報!AD29="学士",
       HRMOS応募者情報!AD29="修士",
       HRMOS応募者情報!AD29="ボランティア",
       HRMOS応募者情報!AD29="プロボノ",
       HRMOS応募者情報!AD29="博士"), HRMOS応募者情報!AD29, "その他")
)</f>
        <v/>
      </c>
      <c r="BZ29" t="str">
        <f>IF(HRMOS応募者情報!AE29="", "",TEXT(HRMOS応募者情報!AE29,"yyyy/mm/dd"))</f>
        <v/>
      </c>
      <c r="CA29" t="str">
        <f>IF(HRMOS応募者情報!AF29="", "",TEXT(HRMOS応募者情報!AF29,"yyyy/mm/dd"))</f>
        <v/>
      </c>
      <c r="CB29" t="str">
        <f t="shared" si="6"/>
        <v/>
      </c>
      <c r="CC29" t="str">
        <f>IF(HRMOS応募者情報!AG29="", "",HRMOS応募者情報!AG29)</f>
        <v/>
      </c>
      <c r="CD29" t="str">
        <f>IF(HRMOS応募者情報!AH29="", "",HRMOS応募者情報!AH29)</f>
        <v/>
      </c>
      <c r="CE29" s="8" t="str">
        <f>IF(HRMOS応募者情報!AI29="", "",
    IF(OR(HRMOS応募者情報!AI29="中卒",
       HRMOS応募者情報!AI29="高卒",
       HRMOS応募者情報!AI29="新卒",
       HRMOS応募者情報!AI29="短期大学士",
       HRMOS応募者情報!AI29="学士",
       HRMOS応募者情報!AI29="修士",
       HRMOS応募者情報!AI29="ボランティア",
       HRMOS応募者情報!AI29="プロボノ",
       HRMOS応募者情報!AI29="博士"), HRMOS応募者情報!AI29, "その他")
)</f>
        <v/>
      </c>
      <c r="CF29" t="str">
        <f>IF(HRMOS応募者情報!AJ29="", "",TEXT(HRMOS応募者情報!AJ29,"yyyy/mm/dd"))</f>
        <v/>
      </c>
      <c r="CG29" t="str">
        <f>IF(HRMOS応募者情報!AK29="", "",TEXT(HRMOS応募者情報!AK29,"yyyy/mm/dd"))</f>
        <v/>
      </c>
      <c r="CH29" t="str">
        <f t="shared" si="7"/>
        <v/>
      </c>
      <c r="CU29" t="str">
        <f>IF(HRMOS応募者情報!BG29="", "",HRMOS応募者情報!BG29)</f>
        <v/>
      </c>
      <c r="CV29" t="str">
        <f>IF(HRMOS応募者情報!BH29="", "",TEXT(HRMOS応募者情報!BH29,"yyyy/mm/dd"))</f>
        <v/>
      </c>
      <c r="CW29" t="str">
        <f>IF(HRMOS応募者情報!BI29="", "",HRMOS応募者情報!BI29)</f>
        <v/>
      </c>
      <c r="CX29" t="str">
        <f>IF(HRMOS応募者情報!BJ29="", "",TEXT(HRMOS応募者情報!BJ29,"yyyy/mm/dd"))</f>
        <v/>
      </c>
      <c r="CY29" t="str">
        <f>IF(HRMOS応募者情報!BK29="", "",HRMOS応募者情報!BK29)</f>
        <v/>
      </c>
      <c r="CZ29" t="str">
        <f>IF(HRMOS応募者情報!BL29="", "",TEXT(HRMOS応募者情報!BL29,"yyyy/mm/dd"))</f>
        <v/>
      </c>
    </row>
    <row r="30" spans="1:104" ht="273.75">
      <c r="A30" s="10" t="s">
        <v>124</v>
      </c>
      <c r="B30" t="str">
        <f>IF(HRMOS応募者情報!D30="", "","求人ID:"&amp;HRMOS応募者情報!D30)</f>
        <v/>
      </c>
      <c r="E30" t="str">
        <f>IF(HRMOS応募者情報!F30="", "", IF(OR(ISNUMBER(FIND(" ", HRMOS応募者情報!F30)), ISNUMBER(FIND("　", HRMOS応募者情報!F30))), LEFT(HRMOS応募者情報!F30, FIND(" ", SUBSTITUTE(HRMOS応募者情報!F30, "　", " ")) - 1), HRMOS応募者情報!F30) )</f>
        <v/>
      </c>
      <c r="F30" t="str">
        <f>IF(HRMOS応募者情報!F30="", "", IF(OR(ISNUMBER(FIND(" ", HRMOS応募者情報!F30)), ISNUMBER(FIND("　", HRMOS応募者情報!F30))), MID(HRMOS応募者情報!F30, FIND(" ", SUBSTITUTE(HRMOS応募者情報!F30, "　", " ")) + 1, LEN(HRMOS応募者情報!F30)), ""))</f>
        <v/>
      </c>
      <c r="G30" t="str">
        <f>IF(HRMOS応募者情報!G30="", "", IF(OR(ISNUMBER(FIND(" ", HRMOS応募者情報!G30)), ISNUMBER(FIND("　", HRMOS応募者情報!G30))), LEFT(HRMOS応募者情報!G30, FIND(" ", SUBSTITUTE(HRMOS応募者情報!G30, "　", " ")) - 1), HRMOS応募者情報!G30) )</f>
        <v/>
      </c>
      <c r="H30" t="str">
        <f>IF(HRMOS応募者情報!G30="", "", IF(OR(ISNUMBER(FIND(" ", HRMOS応募者情報!G30)), ISNUMBER(FIND("　", HRMOS応募者情報!G30))), MID(HRMOS応募者情報!G30, FIND(" ", SUBSTITUTE(HRMOS応募者情報!G30, "　", " ")) + 1, LEN(HRMOS応募者情報!G30)), ""))</f>
        <v/>
      </c>
      <c r="I30" t="str">
        <f>IF(HRMOS応募者情報!L30="", "",TEXT(HRMOS応募者情報!L30,"yyyy/mm/dd"))</f>
        <v/>
      </c>
      <c r="J30" s="8" t="str">
        <f>"応募ID : "&amp;HRMOS応募者情報!A30&amp;CHAR(10)&amp;
"求人ID : "&amp;HRMOS応募者情報!B30&amp;CHAR(10)&amp;
"求人名 : "&amp;HRMOS応募者情報!C30&amp;CHAR(10)&amp;
"応募経路 : "&amp;HRMOS応募者情報!Q30&amp;CHAR(10)&amp;
"応募経路詳細 : "&amp;HRMOS応募者情報!R30&amp;CHAR(10)&amp;
"レジュメ（フリーテキスト） :  "&amp;HRMOS応募者情報!S30&amp;CHAR(10)&amp;
"備考 :  "&amp;HRMOS応募者情報!T30&amp;CHAR(10)&amp;
"ラベル :  "&amp;HRMOS応募者情報!U30&amp;CHAR(10)&amp;
"応募者からのメッセージ :  "&amp;HRMOS応募者情報!V30&amp;CHAR(10)&amp;
"会社名_1 : "&amp;HRMOS応募者情報!AL30&amp;CHAR(10)&amp;
"業務内容_1 : "&amp;HRMOS応募者情報!AP30&amp;CHAR(10)&amp;
"会社名_2 : "&amp;HRMOS応募者情報!AS30&amp;CHAR(10)&amp;
"業務内容_2 : "&amp;HRMOS応募者情報!AW30&amp;CHAR(10)&amp;
"会社名_3 : "&amp;HRMOS応募者情報!AZ30&amp;CHAR(10)&amp;
"業務内容_3 : "&amp;HRMOS応募者情報!BD30&amp;CHAR(10)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30" t="str">
        <f>IF(HRMOS応募者情報!M30="", "",HRMOS応募者情報!M30)</f>
        <v/>
      </c>
      <c r="M30" t="str">
        <f>IF(HRMOS応募者情報!I30="", "",HRMOS応募者情報!I30)</f>
        <v/>
      </c>
      <c r="N30" t="str">
        <f>IF(HRMOS応募者情報!I30="", "","プライベート")</f>
        <v/>
      </c>
      <c r="O30" t="str">
        <f>IF(HRMOS応募者情報!H30="", "",SUBSTITUTE(SUBSTITUTE(HRMOS応募者情報!H30, "+", ""), "-", ""))</f>
        <v/>
      </c>
      <c r="P30" t="str">
        <f>IF(HRMOS応募者情報!N30="", "",SUBSTITUTE(SUBSTITUTE(HRMOS応募者情報!N30, "+", ""), "-", ""))</f>
        <v/>
      </c>
      <c r="R30" t="str">
        <f>IF(HRMOS応募者情報!O30="", "",HRMOS応募者情報!O30)</f>
        <v/>
      </c>
      <c r="S30" t="str">
        <f>IF(HRMOS応募者情報!P30="", "",HRMOS応募者情報!P30)</f>
        <v/>
      </c>
      <c r="W30" t="str">
        <f>IF(HRMOS応募者情報!E30="", "",TEXT(HRMOS応募者情報!E30,"yyyy/mm/dd HH:MM:SS"))</f>
        <v/>
      </c>
      <c r="X30" t="str">
        <f>IF(HRMOS応募者情報!J30="", "",HRMOS応募者情報!J30)</f>
        <v/>
      </c>
      <c r="Y30" t="str">
        <f>IF(HRMOS応募者情報!K30="", "",HRMOS応募者情報!K30)</f>
        <v/>
      </c>
      <c r="AH30" t="str">
        <f>IF(HRMOS応募者情報!AL30="", "", IF(AK30="新卒", "(新卒)"&amp;LEFT(HRMOS応募者情報!AL30, 100), LEFT(HRMOS応募者情報!AL30, 100)))</f>
        <v/>
      </c>
      <c r="AI30" t="str">
        <f>IF(HRMOS応募者情報!AN30="", "",HRMOS応募者情報!AN30)</f>
        <v/>
      </c>
      <c r="AJ30" t="str">
        <f>IF(HRMOS応募者情報!AM30="", "",HRMOS応募者情報!AM30)</f>
        <v/>
      </c>
      <c r="AK30" t="str">
        <f>IF(OR(HRMOS応募者情報!AO30="正社員",
       HRMOS応募者情報!AO30="契約社員",
       HRMOS応募者情報!AO30="新卒",
       HRMOS応募者情報!AO30="業務委託",
       HRMOS応募者情報!AO30="インターン",
       HRMOS応募者情報!AO30="アルバイト・パート",
       HRMOS応募者情報!AO30="ボランティア",
       HRMOS応募者情報!AO30="プロボノ",
       HRMOS応募者情報!AO30="派遣社員"), HRMOS応募者情報!AO30, "")</f>
        <v/>
      </c>
      <c r="AL30" t="str">
        <f>IF(HRMOS応募者情報!AQ30="", "",TEXT(HRMOS応募者情報!AQ30,"yyyy/mm/dd"))</f>
        <v/>
      </c>
      <c r="AM30" t="str">
        <f>IF(HRMOS応募者情報!AR30="", "",TEXT(HRMOS応募者情報!AR30,"yyyy/mm/dd"))</f>
        <v/>
      </c>
      <c r="AN30" t="str">
        <f t="shared" si="0"/>
        <v/>
      </c>
      <c r="AO30" t="str">
        <f>IF(HRMOS応募者情報!AS30="", "", IF(AR30="新卒", "(新卒)"&amp;LEFT(HRMOS応募者情報!AS30, 100), LEFT(HRMOS応募者情報!AS30, 100)))</f>
        <v/>
      </c>
      <c r="AP30" t="str">
        <f>IF(HRMOS応募者情報!AU30="", "",HRMOS応募者情報!AU30)</f>
        <v/>
      </c>
      <c r="AQ30" t="str">
        <f>IF(HRMOS応募者情報!AT30="", "",HRMOS応募者情報!AT30)</f>
        <v/>
      </c>
      <c r="AR30" t="str">
        <f>IF(OR(HRMOS応募者情報!AV30="正社員",
       HRMOS応募者情報!AV30="契約社員",
       HRMOS応募者情報!AV30="新卒",
       HRMOS応募者情報!AV30="業務委託",
       HRMOS応募者情報!AV30="インターン",
       HRMOS応募者情報!AV30="アルバイト・パート",
       HRMOS応募者情報!AV30="ボランティア",
       HRMOS応募者情報!AV30="プロボノ",
       HRMOS応募者情報!AV30="派遣社員"), HRMOS応募者情報!AV30, "")</f>
        <v/>
      </c>
      <c r="AS30" t="str">
        <f>IF(HRMOS応募者情報!AX30="", "",TEXT(HRMOS応募者情報!AX30,"yyyy/mm/dd"))</f>
        <v/>
      </c>
      <c r="AT30" t="str">
        <f>IF(HRMOS応募者情報!AY30="", "",TEXT(HRMOS応募者情報!AY30,"yyyy/mm/dd"))</f>
        <v/>
      </c>
      <c r="AU30" t="str">
        <f t="shared" si="1"/>
        <v/>
      </c>
      <c r="AV30" t="str">
        <f>IF(HRMOS応募者情報!AZ30="", "", IF(AY30="新卒", "(新卒)"&amp;LEFT(HRMOS応募者情報!AZ30, 100), LEFT(HRMOS応募者情報!AZ30, 100)))</f>
        <v/>
      </c>
      <c r="AW30" t="str">
        <f>IF(HRMOS応募者情報!BB30="", "",HRMOS応募者情報!BB30)</f>
        <v/>
      </c>
      <c r="AX30" t="str">
        <f>IF(HRMOS応募者情報!BA30="", "",HRMOS応募者情報!BA30)</f>
        <v/>
      </c>
      <c r="AY30" t="str">
        <f>IF(OR(HRMOS応募者情報!BC30="正社員",
       HRMOS応募者情報!BC30="契約社員",
       HRMOS応募者情報!BC30="新卒",
       HRMOS応募者情報!BC30="業務委託",
       HRMOS応募者情報!BC30="インターン",
       HRMOS応募者情報!BC30="アルバイト・パート",
       HRMOS応募者情報!BC30="ボランティア",
       HRMOS応募者情報!BC30="プロボノ",
       HRMOS応募者情報!BC30="派遣社員"), HRMOS応募者情報!BC30, "")</f>
        <v/>
      </c>
      <c r="AZ30" t="str">
        <f>IF(HRMOS応募者情報!BE30="", "",TEXT(HRMOS応募者情報!BE30,"yyyy/mm/dd"))</f>
        <v/>
      </c>
      <c r="BA30" t="str">
        <f>IF(HRMOS応募者情報!BF30="", "",TEXT(HRMOS応募者情報!BF30,"yyyy/mm/dd"))</f>
        <v/>
      </c>
      <c r="BB30" t="str">
        <f t="shared" si="2"/>
        <v/>
      </c>
      <c r="BI30" t="str">
        <f t="shared" si="3"/>
        <v/>
      </c>
      <c r="BP30" t="str">
        <f t="shared" si="4"/>
        <v/>
      </c>
      <c r="BQ30" t="str">
        <f>IF(HRMOS応募者情報!W30="", "",HRMOS応募者情報!W30)</f>
        <v/>
      </c>
      <c r="BR30" t="str">
        <f>IF(HRMOS応募者情報!X30="", "",HRMOS応募者情報!X30)</f>
        <v/>
      </c>
      <c r="BS30" s="8" t="str">
        <f>IF(HRMOS応募者情報!Y30="", "",
    IF(OR(HRMOS応募者情報!Y30="中卒",
       HRMOS応募者情報!Y30="高卒",
       HRMOS応募者情報!Y30="新卒",
       HRMOS応募者情報!Y30="短期大学士",
       HRMOS応募者情報!Y30="学士",
       HRMOS応募者情報!Y30="修士",
       HRMOS応募者情報!Y30="ボランティア",
       HRMOS応募者情報!Y30="プロボノ",
       HRMOS応募者情報!Y30="博士"), HRMOS応募者情報!Y30, "その他")
)</f>
        <v/>
      </c>
      <c r="BT30" t="str">
        <f>IF(HRMOS応募者情報!Z30="", "",TEXT(HRMOS応募者情報!Z30,"yyyy/mm/dd"))</f>
        <v/>
      </c>
      <c r="BU30" t="str">
        <f>IF(HRMOS応募者情報!AA30="", "",TEXT(HRMOS応募者情報!AA30,"yyyy/mm/dd"))</f>
        <v/>
      </c>
      <c r="BV30" t="str">
        <f t="shared" si="5"/>
        <v/>
      </c>
      <c r="BW30" t="str">
        <f>IF(HRMOS応募者情報!AB30="", "",HRMOS応募者情報!AB30)</f>
        <v/>
      </c>
      <c r="BX30" t="str">
        <f>IF(HRMOS応募者情報!AC30="", "",HRMOS応募者情報!AC30)</f>
        <v/>
      </c>
      <c r="BY30" s="8" t="str">
        <f>IF(HRMOS応募者情報!AD30="", "",
    IF(OR(HRMOS応募者情報!AD30="中卒",
       HRMOS応募者情報!AD30="高卒",
       HRMOS応募者情報!AD30="新卒",
       HRMOS応募者情報!AD30="短期大学士",
       HRMOS応募者情報!AD30="学士",
       HRMOS応募者情報!AD30="修士",
       HRMOS応募者情報!AD30="ボランティア",
       HRMOS応募者情報!AD30="プロボノ",
       HRMOS応募者情報!AD30="博士"), HRMOS応募者情報!AD30, "その他")
)</f>
        <v/>
      </c>
      <c r="BZ30" t="str">
        <f>IF(HRMOS応募者情報!AE30="", "",TEXT(HRMOS応募者情報!AE30,"yyyy/mm/dd"))</f>
        <v/>
      </c>
      <c r="CA30" t="str">
        <f>IF(HRMOS応募者情報!AF30="", "",TEXT(HRMOS応募者情報!AF30,"yyyy/mm/dd"))</f>
        <v/>
      </c>
      <c r="CB30" t="str">
        <f t="shared" si="6"/>
        <v/>
      </c>
      <c r="CC30" t="str">
        <f>IF(HRMOS応募者情報!AG30="", "",HRMOS応募者情報!AG30)</f>
        <v/>
      </c>
      <c r="CD30" t="str">
        <f>IF(HRMOS応募者情報!AH30="", "",HRMOS応募者情報!AH30)</f>
        <v/>
      </c>
      <c r="CE30" s="8" t="str">
        <f>IF(HRMOS応募者情報!AI30="", "",
    IF(OR(HRMOS応募者情報!AI30="中卒",
       HRMOS応募者情報!AI30="高卒",
       HRMOS応募者情報!AI30="新卒",
       HRMOS応募者情報!AI30="短期大学士",
       HRMOS応募者情報!AI30="学士",
       HRMOS応募者情報!AI30="修士",
       HRMOS応募者情報!AI30="ボランティア",
       HRMOS応募者情報!AI30="プロボノ",
       HRMOS応募者情報!AI30="博士"), HRMOS応募者情報!AI30, "その他")
)</f>
        <v/>
      </c>
      <c r="CF30" t="str">
        <f>IF(HRMOS応募者情報!AJ30="", "",TEXT(HRMOS応募者情報!AJ30,"yyyy/mm/dd"))</f>
        <v/>
      </c>
      <c r="CG30" t="str">
        <f>IF(HRMOS応募者情報!AK30="", "",TEXT(HRMOS応募者情報!AK30,"yyyy/mm/dd"))</f>
        <v/>
      </c>
      <c r="CH30" t="str">
        <f t="shared" si="7"/>
        <v/>
      </c>
      <c r="CU30" t="str">
        <f>IF(HRMOS応募者情報!BG30="", "",HRMOS応募者情報!BG30)</f>
        <v/>
      </c>
      <c r="CV30" t="str">
        <f>IF(HRMOS応募者情報!BH30="", "",TEXT(HRMOS応募者情報!BH30,"yyyy/mm/dd"))</f>
        <v/>
      </c>
      <c r="CW30" t="str">
        <f>IF(HRMOS応募者情報!BI30="", "",HRMOS応募者情報!BI30)</f>
        <v/>
      </c>
      <c r="CX30" t="str">
        <f>IF(HRMOS応募者情報!BJ30="", "",TEXT(HRMOS応募者情報!BJ30,"yyyy/mm/dd"))</f>
        <v/>
      </c>
      <c r="CY30" t="str">
        <f>IF(HRMOS応募者情報!BK30="", "",HRMOS応募者情報!BK30)</f>
        <v/>
      </c>
      <c r="CZ30" t="str">
        <f>IF(HRMOS応募者情報!BL30="", "",TEXT(HRMOS応募者情報!BL30,"yyyy/mm/dd"))</f>
        <v/>
      </c>
    </row>
    <row r="31" spans="1:104" ht="273.75">
      <c r="A31" s="10" t="s">
        <v>124</v>
      </c>
      <c r="B31" t="str">
        <f>IF(HRMOS応募者情報!D31="", "","求人ID:"&amp;HRMOS応募者情報!D31)</f>
        <v/>
      </c>
      <c r="E31" t="str">
        <f>IF(HRMOS応募者情報!F31="", "", IF(OR(ISNUMBER(FIND(" ", HRMOS応募者情報!F31)), ISNUMBER(FIND("　", HRMOS応募者情報!F31))), LEFT(HRMOS応募者情報!F31, FIND(" ", SUBSTITUTE(HRMOS応募者情報!F31, "　", " ")) - 1), HRMOS応募者情報!F31) )</f>
        <v/>
      </c>
      <c r="F31" t="str">
        <f>IF(HRMOS応募者情報!F31="", "", IF(OR(ISNUMBER(FIND(" ", HRMOS応募者情報!F31)), ISNUMBER(FIND("　", HRMOS応募者情報!F31))), MID(HRMOS応募者情報!F31, FIND(" ", SUBSTITUTE(HRMOS応募者情報!F31, "　", " ")) + 1, LEN(HRMOS応募者情報!F31)), ""))</f>
        <v/>
      </c>
      <c r="G31" t="str">
        <f>IF(HRMOS応募者情報!G31="", "", IF(OR(ISNUMBER(FIND(" ", HRMOS応募者情報!G31)), ISNUMBER(FIND("　", HRMOS応募者情報!G31))), LEFT(HRMOS応募者情報!G31, FIND(" ", SUBSTITUTE(HRMOS応募者情報!G31, "　", " ")) - 1), HRMOS応募者情報!G31) )</f>
        <v/>
      </c>
      <c r="H31" t="str">
        <f>IF(HRMOS応募者情報!G31="", "", IF(OR(ISNUMBER(FIND(" ", HRMOS応募者情報!G31)), ISNUMBER(FIND("　", HRMOS応募者情報!G31))), MID(HRMOS応募者情報!G31, FIND(" ", SUBSTITUTE(HRMOS応募者情報!G31, "　", " ")) + 1, LEN(HRMOS応募者情報!G31)), ""))</f>
        <v/>
      </c>
      <c r="I31" t="str">
        <f>IF(HRMOS応募者情報!L31="", "",TEXT(HRMOS応募者情報!L31,"yyyy/mm/dd"))</f>
        <v/>
      </c>
      <c r="J31" s="8" t="str">
        <f>"応募ID : "&amp;HRMOS応募者情報!A31&amp;CHAR(10)&amp;
"求人ID : "&amp;HRMOS応募者情報!B31&amp;CHAR(10)&amp;
"求人名 : "&amp;HRMOS応募者情報!C31&amp;CHAR(10)&amp;
"応募経路 : "&amp;HRMOS応募者情報!Q31&amp;CHAR(10)&amp;
"応募経路詳細 : "&amp;HRMOS応募者情報!R31&amp;CHAR(10)&amp;
"レジュメ（フリーテキスト） :  "&amp;HRMOS応募者情報!S31&amp;CHAR(10)&amp;
"備考 :  "&amp;HRMOS応募者情報!T31&amp;CHAR(10)&amp;
"ラベル :  "&amp;HRMOS応募者情報!U31&amp;CHAR(10)&amp;
"応募者からのメッセージ :  "&amp;HRMOS応募者情報!V31&amp;CHAR(10)&amp;
"会社名_1 : "&amp;HRMOS応募者情報!AL31&amp;CHAR(10)&amp;
"業務内容_1 : "&amp;HRMOS応募者情報!AP31&amp;CHAR(10)&amp;
"会社名_2 : "&amp;HRMOS応募者情報!AS31&amp;CHAR(10)&amp;
"業務内容_2 : "&amp;HRMOS応募者情報!AW31&amp;CHAR(10)&amp;
"会社名_3 : "&amp;HRMOS応募者情報!AZ31&amp;CHAR(10)&amp;
"業務内容_3 : "&amp;HRMOS応募者情報!BD31&amp;CHAR(10)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31" t="str">
        <f>IF(HRMOS応募者情報!M31="", "",HRMOS応募者情報!M31)</f>
        <v/>
      </c>
      <c r="M31" t="str">
        <f>IF(HRMOS応募者情報!I31="", "",HRMOS応募者情報!I31)</f>
        <v/>
      </c>
      <c r="N31" t="str">
        <f>IF(HRMOS応募者情報!I31="", "","プライベート")</f>
        <v/>
      </c>
      <c r="O31" t="str">
        <f>IF(HRMOS応募者情報!H31="", "",SUBSTITUTE(SUBSTITUTE(HRMOS応募者情報!H31, "+", ""), "-", ""))</f>
        <v/>
      </c>
      <c r="P31" t="str">
        <f>IF(HRMOS応募者情報!N31="", "",SUBSTITUTE(SUBSTITUTE(HRMOS応募者情報!N31, "+", ""), "-", ""))</f>
        <v/>
      </c>
      <c r="R31" t="str">
        <f>IF(HRMOS応募者情報!O31="", "",HRMOS応募者情報!O31)</f>
        <v/>
      </c>
      <c r="S31" t="str">
        <f>IF(HRMOS応募者情報!P31="", "",HRMOS応募者情報!P31)</f>
        <v/>
      </c>
      <c r="W31" t="str">
        <f>IF(HRMOS応募者情報!E31="", "",TEXT(HRMOS応募者情報!E31,"yyyy/mm/dd HH:MM:SS"))</f>
        <v/>
      </c>
      <c r="X31" t="str">
        <f>IF(HRMOS応募者情報!J31="", "",HRMOS応募者情報!J31)</f>
        <v/>
      </c>
      <c r="Y31" t="str">
        <f>IF(HRMOS応募者情報!K31="", "",HRMOS応募者情報!K31)</f>
        <v/>
      </c>
      <c r="AH31" t="str">
        <f>IF(HRMOS応募者情報!AL31="", "", IF(AK31="新卒", "(新卒)"&amp;LEFT(HRMOS応募者情報!AL31, 100), LEFT(HRMOS応募者情報!AL31, 100)))</f>
        <v/>
      </c>
      <c r="AI31" t="str">
        <f>IF(HRMOS応募者情報!AN31="", "",HRMOS応募者情報!AN31)</f>
        <v/>
      </c>
      <c r="AJ31" t="str">
        <f>IF(HRMOS応募者情報!AM31="", "",HRMOS応募者情報!AM31)</f>
        <v/>
      </c>
      <c r="AK31" t="str">
        <f>IF(OR(HRMOS応募者情報!AO31="正社員",
       HRMOS応募者情報!AO31="契約社員",
       HRMOS応募者情報!AO31="新卒",
       HRMOS応募者情報!AO31="業務委託",
       HRMOS応募者情報!AO31="インターン",
       HRMOS応募者情報!AO31="アルバイト・パート",
       HRMOS応募者情報!AO31="ボランティア",
       HRMOS応募者情報!AO31="プロボノ",
       HRMOS応募者情報!AO31="派遣社員"), HRMOS応募者情報!AO31, "")</f>
        <v/>
      </c>
      <c r="AL31" t="str">
        <f>IF(HRMOS応募者情報!AQ31="", "",TEXT(HRMOS応募者情報!AQ31,"yyyy/mm/dd"))</f>
        <v/>
      </c>
      <c r="AM31" t="str">
        <f>IF(HRMOS応募者情報!AR31="", "",TEXT(HRMOS応募者情報!AR31,"yyyy/mm/dd"))</f>
        <v/>
      </c>
      <c r="AN31" t="str">
        <f t="shared" si="0"/>
        <v/>
      </c>
      <c r="AO31" t="str">
        <f>IF(HRMOS応募者情報!AS31="", "", IF(AR31="新卒", "(新卒)"&amp;LEFT(HRMOS応募者情報!AS31, 100), LEFT(HRMOS応募者情報!AS31, 100)))</f>
        <v/>
      </c>
      <c r="AP31" t="str">
        <f>IF(HRMOS応募者情報!AU31="", "",HRMOS応募者情報!AU31)</f>
        <v/>
      </c>
      <c r="AQ31" t="str">
        <f>IF(HRMOS応募者情報!AT31="", "",HRMOS応募者情報!AT31)</f>
        <v/>
      </c>
      <c r="AR31" t="str">
        <f>IF(OR(HRMOS応募者情報!AV31="正社員",
       HRMOS応募者情報!AV31="契約社員",
       HRMOS応募者情報!AV31="新卒",
       HRMOS応募者情報!AV31="業務委託",
       HRMOS応募者情報!AV31="インターン",
       HRMOS応募者情報!AV31="アルバイト・パート",
       HRMOS応募者情報!AV31="ボランティア",
       HRMOS応募者情報!AV31="プロボノ",
       HRMOS応募者情報!AV31="派遣社員"), HRMOS応募者情報!AV31, "")</f>
        <v/>
      </c>
      <c r="AS31" t="str">
        <f>IF(HRMOS応募者情報!AX31="", "",TEXT(HRMOS応募者情報!AX31,"yyyy/mm/dd"))</f>
        <v/>
      </c>
      <c r="AT31" t="str">
        <f>IF(HRMOS応募者情報!AY31="", "",TEXT(HRMOS応募者情報!AY31,"yyyy/mm/dd"))</f>
        <v/>
      </c>
      <c r="AU31" t="str">
        <f t="shared" si="1"/>
        <v/>
      </c>
      <c r="AV31" t="str">
        <f>IF(HRMOS応募者情報!AZ31="", "", IF(AY31="新卒", "(新卒)"&amp;LEFT(HRMOS応募者情報!AZ31, 100), LEFT(HRMOS応募者情報!AZ31, 100)))</f>
        <v/>
      </c>
      <c r="AW31" t="str">
        <f>IF(HRMOS応募者情報!BB31="", "",HRMOS応募者情報!BB31)</f>
        <v/>
      </c>
      <c r="AX31" t="str">
        <f>IF(HRMOS応募者情報!BA31="", "",HRMOS応募者情報!BA31)</f>
        <v/>
      </c>
      <c r="AY31" t="str">
        <f>IF(OR(HRMOS応募者情報!BC31="正社員",
       HRMOS応募者情報!BC31="契約社員",
       HRMOS応募者情報!BC31="新卒",
       HRMOS応募者情報!BC31="業務委託",
       HRMOS応募者情報!BC31="インターン",
       HRMOS応募者情報!BC31="アルバイト・パート",
       HRMOS応募者情報!BC31="ボランティア",
       HRMOS応募者情報!BC31="プロボノ",
       HRMOS応募者情報!BC31="派遣社員"), HRMOS応募者情報!BC31, "")</f>
        <v/>
      </c>
      <c r="AZ31" t="str">
        <f>IF(HRMOS応募者情報!BE31="", "",TEXT(HRMOS応募者情報!BE31,"yyyy/mm/dd"))</f>
        <v/>
      </c>
      <c r="BA31" t="str">
        <f>IF(HRMOS応募者情報!BF31="", "",TEXT(HRMOS応募者情報!BF31,"yyyy/mm/dd"))</f>
        <v/>
      </c>
      <c r="BB31" t="str">
        <f t="shared" si="2"/>
        <v/>
      </c>
      <c r="BI31" t="str">
        <f t="shared" si="3"/>
        <v/>
      </c>
      <c r="BP31" t="str">
        <f t="shared" si="4"/>
        <v/>
      </c>
      <c r="BQ31" t="str">
        <f>IF(HRMOS応募者情報!W31="", "",HRMOS応募者情報!W31)</f>
        <v/>
      </c>
      <c r="BR31" t="str">
        <f>IF(HRMOS応募者情報!X31="", "",HRMOS応募者情報!X31)</f>
        <v/>
      </c>
      <c r="BS31" s="8" t="str">
        <f>IF(HRMOS応募者情報!Y31="", "",
    IF(OR(HRMOS応募者情報!Y31="中卒",
       HRMOS応募者情報!Y31="高卒",
       HRMOS応募者情報!Y31="新卒",
       HRMOS応募者情報!Y31="短期大学士",
       HRMOS応募者情報!Y31="学士",
       HRMOS応募者情報!Y31="修士",
       HRMOS応募者情報!Y31="ボランティア",
       HRMOS応募者情報!Y31="プロボノ",
       HRMOS応募者情報!Y31="博士"), HRMOS応募者情報!Y31, "その他")
)</f>
        <v/>
      </c>
      <c r="BT31" t="str">
        <f>IF(HRMOS応募者情報!Z31="", "",TEXT(HRMOS応募者情報!Z31,"yyyy/mm/dd"))</f>
        <v/>
      </c>
      <c r="BU31" t="str">
        <f>IF(HRMOS応募者情報!AA31="", "",TEXT(HRMOS応募者情報!AA31,"yyyy/mm/dd"))</f>
        <v/>
      </c>
      <c r="BV31" t="str">
        <f t="shared" si="5"/>
        <v/>
      </c>
      <c r="BW31" t="str">
        <f>IF(HRMOS応募者情報!AB31="", "",HRMOS応募者情報!AB31)</f>
        <v/>
      </c>
      <c r="BX31" t="str">
        <f>IF(HRMOS応募者情報!AC31="", "",HRMOS応募者情報!AC31)</f>
        <v/>
      </c>
      <c r="BY31" s="8" t="str">
        <f>IF(HRMOS応募者情報!AD31="", "",
    IF(OR(HRMOS応募者情報!AD31="中卒",
       HRMOS応募者情報!AD31="高卒",
       HRMOS応募者情報!AD31="新卒",
       HRMOS応募者情報!AD31="短期大学士",
       HRMOS応募者情報!AD31="学士",
       HRMOS応募者情報!AD31="修士",
       HRMOS応募者情報!AD31="ボランティア",
       HRMOS応募者情報!AD31="プロボノ",
       HRMOS応募者情報!AD31="博士"), HRMOS応募者情報!AD31, "その他")
)</f>
        <v/>
      </c>
      <c r="BZ31" t="str">
        <f>IF(HRMOS応募者情報!AE31="", "",TEXT(HRMOS応募者情報!AE31,"yyyy/mm/dd"))</f>
        <v/>
      </c>
      <c r="CA31" t="str">
        <f>IF(HRMOS応募者情報!AF31="", "",TEXT(HRMOS応募者情報!AF31,"yyyy/mm/dd"))</f>
        <v/>
      </c>
      <c r="CB31" t="str">
        <f t="shared" si="6"/>
        <v/>
      </c>
      <c r="CC31" t="str">
        <f>IF(HRMOS応募者情報!AG31="", "",HRMOS応募者情報!AG31)</f>
        <v/>
      </c>
      <c r="CD31" t="str">
        <f>IF(HRMOS応募者情報!AH31="", "",HRMOS応募者情報!AH31)</f>
        <v/>
      </c>
      <c r="CE31" s="8" t="str">
        <f>IF(HRMOS応募者情報!AI31="", "",
    IF(OR(HRMOS応募者情報!AI31="中卒",
       HRMOS応募者情報!AI31="高卒",
       HRMOS応募者情報!AI31="新卒",
       HRMOS応募者情報!AI31="短期大学士",
       HRMOS応募者情報!AI31="学士",
       HRMOS応募者情報!AI31="修士",
       HRMOS応募者情報!AI31="ボランティア",
       HRMOS応募者情報!AI31="プロボノ",
       HRMOS応募者情報!AI31="博士"), HRMOS応募者情報!AI31, "その他")
)</f>
        <v/>
      </c>
      <c r="CF31" t="str">
        <f>IF(HRMOS応募者情報!AJ31="", "",TEXT(HRMOS応募者情報!AJ31,"yyyy/mm/dd"))</f>
        <v/>
      </c>
      <c r="CG31" t="str">
        <f>IF(HRMOS応募者情報!AK31="", "",TEXT(HRMOS応募者情報!AK31,"yyyy/mm/dd"))</f>
        <v/>
      </c>
      <c r="CH31" t="str">
        <f t="shared" si="7"/>
        <v/>
      </c>
      <c r="CU31" t="str">
        <f>IF(HRMOS応募者情報!BG31="", "",HRMOS応募者情報!BG31)</f>
        <v/>
      </c>
      <c r="CV31" t="str">
        <f>IF(HRMOS応募者情報!BH31="", "",TEXT(HRMOS応募者情報!BH31,"yyyy/mm/dd"))</f>
        <v/>
      </c>
      <c r="CW31" t="str">
        <f>IF(HRMOS応募者情報!BI31="", "",HRMOS応募者情報!BI31)</f>
        <v/>
      </c>
      <c r="CX31" t="str">
        <f>IF(HRMOS応募者情報!BJ31="", "",TEXT(HRMOS応募者情報!BJ31,"yyyy/mm/dd"))</f>
        <v/>
      </c>
      <c r="CY31" t="str">
        <f>IF(HRMOS応募者情報!BK31="", "",HRMOS応募者情報!BK31)</f>
        <v/>
      </c>
      <c r="CZ31" t="str">
        <f>IF(HRMOS応募者情報!BL31="", "",TEXT(HRMOS応募者情報!BL31,"yyyy/mm/dd"))</f>
        <v/>
      </c>
    </row>
    <row r="32" spans="1:104" ht="273.75">
      <c r="A32" s="10" t="s">
        <v>124</v>
      </c>
      <c r="B32" t="str">
        <f>IF(HRMOS応募者情報!D32="", "","求人ID:"&amp;HRMOS応募者情報!D32)</f>
        <v/>
      </c>
      <c r="E32" t="str">
        <f>IF(HRMOS応募者情報!F32="", "", IF(OR(ISNUMBER(FIND(" ", HRMOS応募者情報!F32)), ISNUMBER(FIND("　", HRMOS応募者情報!F32))), LEFT(HRMOS応募者情報!F32, FIND(" ", SUBSTITUTE(HRMOS応募者情報!F32, "　", " ")) - 1), HRMOS応募者情報!F32) )</f>
        <v/>
      </c>
      <c r="F32" t="str">
        <f>IF(HRMOS応募者情報!F32="", "", IF(OR(ISNUMBER(FIND(" ", HRMOS応募者情報!F32)), ISNUMBER(FIND("　", HRMOS応募者情報!F32))), MID(HRMOS応募者情報!F32, FIND(" ", SUBSTITUTE(HRMOS応募者情報!F32, "　", " ")) + 1, LEN(HRMOS応募者情報!F32)), ""))</f>
        <v/>
      </c>
      <c r="G32" t="str">
        <f>IF(HRMOS応募者情報!G32="", "", IF(OR(ISNUMBER(FIND(" ", HRMOS応募者情報!G32)), ISNUMBER(FIND("　", HRMOS応募者情報!G32))), LEFT(HRMOS応募者情報!G32, FIND(" ", SUBSTITUTE(HRMOS応募者情報!G32, "　", " ")) - 1), HRMOS応募者情報!G32) )</f>
        <v/>
      </c>
      <c r="H32" t="str">
        <f>IF(HRMOS応募者情報!G32="", "", IF(OR(ISNUMBER(FIND(" ", HRMOS応募者情報!G32)), ISNUMBER(FIND("　", HRMOS応募者情報!G32))), MID(HRMOS応募者情報!G32, FIND(" ", SUBSTITUTE(HRMOS応募者情報!G32, "　", " ")) + 1, LEN(HRMOS応募者情報!G32)), ""))</f>
        <v/>
      </c>
      <c r="I32" t="str">
        <f>IF(HRMOS応募者情報!L32="", "",TEXT(HRMOS応募者情報!L32,"yyyy/mm/dd"))</f>
        <v/>
      </c>
      <c r="J32" s="8" t="str">
        <f>"応募ID : "&amp;HRMOS応募者情報!A32&amp;CHAR(10)&amp;
"求人ID : "&amp;HRMOS応募者情報!B32&amp;CHAR(10)&amp;
"求人名 : "&amp;HRMOS応募者情報!C32&amp;CHAR(10)&amp;
"応募経路 : "&amp;HRMOS応募者情報!Q32&amp;CHAR(10)&amp;
"応募経路詳細 : "&amp;HRMOS応募者情報!R32&amp;CHAR(10)&amp;
"レジュメ（フリーテキスト） :  "&amp;HRMOS応募者情報!S32&amp;CHAR(10)&amp;
"備考 :  "&amp;HRMOS応募者情報!T32&amp;CHAR(10)&amp;
"ラベル :  "&amp;HRMOS応募者情報!U32&amp;CHAR(10)&amp;
"応募者からのメッセージ :  "&amp;HRMOS応募者情報!V32&amp;CHAR(10)&amp;
"会社名_1 : "&amp;HRMOS応募者情報!AL32&amp;CHAR(10)&amp;
"業務内容_1 : "&amp;HRMOS応募者情報!AP32&amp;CHAR(10)&amp;
"会社名_2 : "&amp;HRMOS応募者情報!AS32&amp;CHAR(10)&amp;
"業務内容_2 : "&amp;HRMOS応募者情報!AW32&amp;CHAR(10)&amp;
"会社名_3 : "&amp;HRMOS応募者情報!AZ32&amp;CHAR(10)&amp;
"業務内容_3 : "&amp;HRMOS応募者情報!BD32&amp;CHAR(10)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32" t="str">
        <f>IF(HRMOS応募者情報!M32="", "",HRMOS応募者情報!M32)</f>
        <v/>
      </c>
      <c r="M32" t="str">
        <f>IF(HRMOS応募者情報!I32="", "",HRMOS応募者情報!I32)</f>
        <v/>
      </c>
      <c r="N32" t="str">
        <f>IF(HRMOS応募者情報!I32="", "","プライベート")</f>
        <v/>
      </c>
      <c r="O32" t="str">
        <f>IF(HRMOS応募者情報!H32="", "",SUBSTITUTE(SUBSTITUTE(HRMOS応募者情報!H32, "+", ""), "-", ""))</f>
        <v/>
      </c>
      <c r="P32" t="str">
        <f>IF(HRMOS応募者情報!N32="", "",SUBSTITUTE(SUBSTITUTE(HRMOS応募者情報!N32, "+", ""), "-", ""))</f>
        <v/>
      </c>
      <c r="R32" t="str">
        <f>IF(HRMOS応募者情報!O32="", "",HRMOS応募者情報!O32)</f>
        <v/>
      </c>
      <c r="S32" t="str">
        <f>IF(HRMOS応募者情報!P32="", "",HRMOS応募者情報!P32)</f>
        <v/>
      </c>
      <c r="W32" t="str">
        <f>IF(HRMOS応募者情報!E32="", "",TEXT(HRMOS応募者情報!E32,"yyyy/mm/dd HH:MM:SS"))</f>
        <v/>
      </c>
      <c r="X32" t="str">
        <f>IF(HRMOS応募者情報!J32="", "",HRMOS応募者情報!J32)</f>
        <v/>
      </c>
      <c r="Y32" t="str">
        <f>IF(HRMOS応募者情報!K32="", "",HRMOS応募者情報!K32)</f>
        <v/>
      </c>
      <c r="AH32" t="str">
        <f>IF(HRMOS応募者情報!AL32="", "", IF(AK32="新卒", "(新卒)"&amp;LEFT(HRMOS応募者情報!AL32, 100), LEFT(HRMOS応募者情報!AL32, 100)))</f>
        <v/>
      </c>
      <c r="AI32" t="str">
        <f>IF(HRMOS応募者情報!AN32="", "",HRMOS応募者情報!AN32)</f>
        <v/>
      </c>
      <c r="AJ32" t="str">
        <f>IF(HRMOS応募者情報!AM32="", "",HRMOS応募者情報!AM32)</f>
        <v/>
      </c>
      <c r="AK32" t="str">
        <f>IF(OR(HRMOS応募者情報!AO32="正社員",
       HRMOS応募者情報!AO32="契約社員",
       HRMOS応募者情報!AO32="新卒",
       HRMOS応募者情報!AO32="業務委託",
       HRMOS応募者情報!AO32="インターン",
       HRMOS応募者情報!AO32="アルバイト・パート",
       HRMOS応募者情報!AO32="ボランティア",
       HRMOS応募者情報!AO32="プロボノ",
       HRMOS応募者情報!AO32="派遣社員"), HRMOS応募者情報!AO32, "")</f>
        <v/>
      </c>
      <c r="AL32" t="str">
        <f>IF(HRMOS応募者情報!AQ32="", "",TEXT(HRMOS応募者情報!AQ32,"yyyy/mm/dd"))</f>
        <v/>
      </c>
      <c r="AM32" t="str">
        <f>IF(HRMOS応募者情報!AR32="", "",TEXT(HRMOS応募者情報!AR32,"yyyy/mm/dd"))</f>
        <v/>
      </c>
      <c r="AN32" t="str">
        <f t="shared" si="0"/>
        <v/>
      </c>
      <c r="AO32" t="str">
        <f>IF(HRMOS応募者情報!AS32="", "", IF(AR32="新卒", "(新卒)"&amp;LEFT(HRMOS応募者情報!AS32, 100), LEFT(HRMOS応募者情報!AS32, 100)))</f>
        <v/>
      </c>
      <c r="AP32" t="str">
        <f>IF(HRMOS応募者情報!AU32="", "",HRMOS応募者情報!AU32)</f>
        <v/>
      </c>
      <c r="AQ32" t="str">
        <f>IF(HRMOS応募者情報!AT32="", "",HRMOS応募者情報!AT32)</f>
        <v/>
      </c>
      <c r="AR32" t="str">
        <f>IF(OR(HRMOS応募者情報!AV32="正社員",
       HRMOS応募者情報!AV32="契約社員",
       HRMOS応募者情報!AV32="新卒",
       HRMOS応募者情報!AV32="業務委託",
       HRMOS応募者情報!AV32="インターン",
       HRMOS応募者情報!AV32="アルバイト・パート",
       HRMOS応募者情報!AV32="ボランティア",
       HRMOS応募者情報!AV32="プロボノ",
       HRMOS応募者情報!AV32="派遣社員"), HRMOS応募者情報!AV32, "")</f>
        <v/>
      </c>
      <c r="AS32" t="str">
        <f>IF(HRMOS応募者情報!AX32="", "",TEXT(HRMOS応募者情報!AX32,"yyyy/mm/dd"))</f>
        <v/>
      </c>
      <c r="AT32" t="str">
        <f>IF(HRMOS応募者情報!AY32="", "",TEXT(HRMOS応募者情報!AY32,"yyyy/mm/dd"))</f>
        <v/>
      </c>
      <c r="AU32" t="str">
        <f t="shared" si="1"/>
        <v/>
      </c>
      <c r="AV32" t="str">
        <f>IF(HRMOS応募者情報!AZ32="", "", IF(AY32="新卒", "(新卒)"&amp;LEFT(HRMOS応募者情報!AZ32, 100), LEFT(HRMOS応募者情報!AZ32, 100)))</f>
        <v/>
      </c>
      <c r="AW32" t="str">
        <f>IF(HRMOS応募者情報!BB32="", "",HRMOS応募者情報!BB32)</f>
        <v/>
      </c>
      <c r="AX32" t="str">
        <f>IF(HRMOS応募者情報!BA32="", "",HRMOS応募者情報!BA32)</f>
        <v/>
      </c>
      <c r="AY32" t="str">
        <f>IF(OR(HRMOS応募者情報!BC32="正社員",
       HRMOS応募者情報!BC32="契約社員",
       HRMOS応募者情報!BC32="新卒",
       HRMOS応募者情報!BC32="業務委託",
       HRMOS応募者情報!BC32="インターン",
       HRMOS応募者情報!BC32="アルバイト・パート",
       HRMOS応募者情報!BC32="ボランティア",
       HRMOS応募者情報!BC32="プロボノ",
       HRMOS応募者情報!BC32="派遣社員"), HRMOS応募者情報!BC32, "")</f>
        <v/>
      </c>
      <c r="AZ32" t="str">
        <f>IF(HRMOS応募者情報!BE32="", "",TEXT(HRMOS応募者情報!BE32,"yyyy/mm/dd"))</f>
        <v/>
      </c>
      <c r="BA32" t="str">
        <f>IF(HRMOS応募者情報!BF32="", "",TEXT(HRMOS応募者情報!BF32,"yyyy/mm/dd"))</f>
        <v/>
      </c>
      <c r="BB32" t="str">
        <f t="shared" si="2"/>
        <v/>
      </c>
      <c r="BI32" t="str">
        <f t="shared" si="3"/>
        <v/>
      </c>
      <c r="BP32" t="str">
        <f t="shared" si="4"/>
        <v/>
      </c>
      <c r="BQ32" t="str">
        <f>IF(HRMOS応募者情報!W32="", "",HRMOS応募者情報!W32)</f>
        <v/>
      </c>
      <c r="BR32" t="str">
        <f>IF(HRMOS応募者情報!X32="", "",HRMOS応募者情報!X32)</f>
        <v/>
      </c>
      <c r="BS32" s="8" t="str">
        <f>IF(HRMOS応募者情報!Y32="", "",
    IF(OR(HRMOS応募者情報!Y32="中卒",
       HRMOS応募者情報!Y32="高卒",
       HRMOS応募者情報!Y32="新卒",
       HRMOS応募者情報!Y32="短期大学士",
       HRMOS応募者情報!Y32="学士",
       HRMOS応募者情報!Y32="修士",
       HRMOS応募者情報!Y32="ボランティア",
       HRMOS応募者情報!Y32="プロボノ",
       HRMOS応募者情報!Y32="博士"), HRMOS応募者情報!Y32, "その他")
)</f>
        <v/>
      </c>
      <c r="BT32" t="str">
        <f>IF(HRMOS応募者情報!Z32="", "",TEXT(HRMOS応募者情報!Z32,"yyyy/mm/dd"))</f>
        <v/>
      </c>
      <c r="BU32" t="str">
        <f>IF(HRMOS応募者情報!AA32="", "",TEXT(HRMOS応募者情報!AA32,"yyyy/mm/dd"))</f>
        <v/>
      </c>
      <c r="BV32" t="str">
        <f t="shared" si="5"/>
        <v/>
      </c>
      <c r="BW32" t="str">
        <f>IF(HRMOS応募者情報!AB32="", "",HRMOS応募者情報!AB32)</f>
        <v/>
      </c>
      <c r="BX32" t="str">
        <f>IF(HRMOS応募者情報!AC32="", "",HRMOS応募者情報!AC32)</f>
        <v/>
      </c>
      <c r="BY32" s="8" t="str">
        <f>IF(HRMOS応募者情報!AD32="", "",
    IF(OR(HRMOS応募者情報!AD32="中卒",
       HRMOS応募者情報!AD32="高卒",
       HRMOS応募者情報!AD32="新卒",
       HRMOS応募者情報!AD32="短期大学士",
       HRMOS応募者情報!AD32="学士",
       HRMOS応募者情報!AD32="修士",
       HRMOS応募者情報!AD32="ボランティア",
       HRMOS応募者情報!AD32="プロボノ",
       HRMOS応募者情報!AD32="博士"), HRMOS応募者情報!AD32, "その他")
)</f>
        <v/>
      </c>
      <c r="BZ32" t="str">
        <f>IF(HRMOS応募者情報!AE32="", "",TEXT(HRMOS応募者情報!AE32,"yyyy/mm/dd"))</f>
        <v/>
      </c>
      <c r="CA32" t="str">
        <f>IF(HRMOS応募者情報!AF32="", "",TEXT(HRMOS応募者情報!AF32,"yyyy/mm/dd"))</f>
        <v/>
      </c>
      <c r="CB32" t="str">
        <f t="shared" si="6"/>
        <v/>
      </c>
      <c r="CC32" t="str">
        <f>IF(HRMOS応募者情報!AG32="", "",HRMOS応募者情報!AG32)</f>
        <v/>
      </c>
      <c r="CD32" t="str">
        <f>IF(HRMOS応募者情報!AH32="", "",HRMOS応募者情報!AH32)</f>
        <v/>
      </c>
      <c r="CE32" s="8" t="str">
        <f>IF(HRMOS応募者情報!AI32="", "",
    IF(OR(HRMOS応募者情報!AI32="中卒",
       HRMOS応募者情報!AI32="高卒",
       HRMOS応募者情報!AI32="新卒",
       HRMOS応募者情報!AI32="短期大学士",
       HRMOS応募者情報!AI32="学士",
       HRMOS応募者情報!AI32="修士",
       HRMOS応募者情報!AI32="ボランティア",
       HRMOS応募者情報!AI32="プロボノ",
       HRMOS応募者情報!AI32="博士"), HRMOS応募者情報!AI32, "その他")
)</f>
        <v/>
      </c>
      <c r="CF32" t="str">
        <f>IF(HRMOS応募者情報!AJ32="", "",TEXT(HRMOS応募者情報!AJ32,"yyyy/mm/dd"))</f>
        <v/>
      </c>
      <c r="CG32" t="str">
        <f>IF(HRMOS応募者情報!AK32="", "",TEXT(HRMOS応募者情報!AK32,"yyyy/mm/dd"))</f>
        <v/>
      </c>
      <c r="CH32" t="str">
        <f t="shared" si="7"/>
        <v/>
      </c>
      <c r="CU32" t="str">
        <f>IF(HRMOS応募者情報!BG32="", "",HRMOS応募者情報!BG32)</f>
        <v/>
      </c>
      <c r="CV32" t="str">
        <f>IF(HRMOS応募者情報!BH32="", "",TEXT(HRMOS応募者情報!BH32,"yyyy/mm/dd"))</f>
        <v/>
      </c>
      <c r="CW32" t="str">
        <f>IF(HRMOS応募者情報!BI32="", "",HRMOS応募者情報!BI32)</f>
        <v/>
      </c>
      <c r="CX32" t="str">
        <f>IF(HRMOS応募者情報!BJ32="", "",TEXT(HRMOS応募者情報!BJ32,"yyyy/mm/dd"))</f>
        <v/>
      </c>
      <c r="CY32" t="str">
        <f>IF(HRMOS応募者情報!BK32="", "",HRMOS応募者情報!BK32)</f>
        <v/>
      </c>
      <c r="CZ32" t="str">
        <f>IF(HRMOS応募者情報!BL32="", "",TEXT(HRMOS応募者情報!BL32,"yyyy/mm/dd"))</f>
        <v/>
      </c>
    </row>
    <row r="33" spans="1:104" ht="273.75">
      <c r="A33" s="10" t="s">
        <v>124</v>
      </c>
      <c r="B33" t="str">
        <f>IF(HRMOS応募者情報!D33="", "","求人ID:"&amp;HRMOS応募者情報!D33)</f>
        <v/>
      </c>
      <c r="E33" t="str">
        <f>IF(HRMOS応募者情報!F33="", "", IF(OR(ISNUMBER(FIND(" ", HRMOS応募者情報!F33)), ISNUMBER(FIND("　", HRMOS応募者情報!F33))), LEFT(HRMOS応募者情報!F33, FIND(" ", SUBSTITUTE(HRMOS応募者情報!F33, "　", " ")) - 1), HRMOS応募者情報!F33) )</f>
        <v/>
      </c>
      <c r="F33" t="str">
        <f>IF(HRMOS応募者情報!F33="", "", IF(OR(ISNUMBER(FIND(" ", HRMOS応募者情報!F33)), ISNUMBER(FIND("　", HRMOS応募者情報!F33))), MID(HRMOS応募者情報!F33, FIND(" ", SUBSTITUTE(HRMOS応募者情報!F33, "　", " ")) + 1, LEN(HRMOS応募者情報!F33)), ""))</f>
        <v/>
      </c>
      <c r="G33" t="str">
        <f>IF(HRMOS応募者情報!G33="", "", IF(OR(ISNUMBER(FIND(" ", HRMOS応募者情報!G33)), ISNUMBER(FIND("　", HRMOS応募者情報!G33))), LEFT(HRMOS応募者情報!G33, FIND(" ", SUBSTITUTE(HRMOS応募者情報!G33, "　", " ")) - 1), HRMOS応募者情報!G33) )</f>
        <v/>
      </c>
      <c r="H33" t="str">
        <f>IF(HRMOS応募者情報!G33="", "", IF(OR(ISNUMBER(FIND(" ", HRMOS応募者情報!G33)), ISNUMBER(FIND("　", HRMOS応募者情報!G33))), MID(HRMOS応募者情報!G33, FIND(" ", SUBSTITUTE(HRMOS応募者情報!G33, "　", " ")) + 1, LEN(HRMOS応募者情報!G33)), ""))</f>
        <v/>
      </c>
      <c r="I33" t="str">
        <f>IF(HRMOS応募者情報!L33="", "",TEXT(HRMOS応募者情報!L33,"yyyy/mm/dd"))</f>
        <v/>
      </c>
      <c r="J33" s="8" t="str">
        <f>"応募ID : "&amp;HRMOS応募者情報!A33&amp;CHAR(10)&amp;
"求人ID : "&amp;HRMOS応募者情報!B33&amp;CHAR(10)&amp;
"求人名 : "&amp;HRMOS応募者情報!C33&amp;CHAR(10)&amp;
"応募経路 : "&amp;HRMOS応募者情報!Q33&amp;CHAR(10)&amp;
"応募経路詳細 : "&amp;HRMOS応募者情報!R33&amp;CHAR(10)&amp;
"レジュメ（フリーテキスト） :  "&amp;HRMOS応募者情報!S33&amp;CHAR(10)&amp;
"備考 :  "&amp;HRMOS応募者情報!T33&amp;CHAR(10)&amp;
"ラベル :  "&amp;HRMOS応募者情報!U33&amp;CHAR(10)&amp;
"応募者からのメッセージ :  "&amp;HRMOS応募者情報!V33&amp;CHAR(10)&amp;
"会社名_1 : "&amp;HRMOS応募者情報!AL33&amp;CHAR(10)&amp;
"業務内容_1 : "&amp;HRMOS応募者情報!AP33&amp;CHAR(10)&amp;
"会社名_2 : "&amp;HRMOS応募者情報!AS33&amp;CHAR(10)&amp;
"業務内容_2 : "&amp;HRMOS応募者情報!AW33&amp;CHAR(10)&amp;
"会社名_3 : "&amp;HRMOS応募者情報!AZ33&amp;CHAR(10)&amp;
"業務内容_3 : "&amp;HRMOS応募者情報!BD33&amp;CHAR(10)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33" t="str">
        <f>IF(HRMOS応募者情報!M33="", "",HRMOS応募者情報!M33)</f>
        <v/>
      </c>
      <c r="M33" t="str">
        <f>IF(HRMOS応募者情報!I33="", "",HRMOS応募者情報!I33)</f>
        <v/>
      </c>
      <c r="N33" t="str">
        <f>IF(HRMOS応募者情報!I33="", "","プライベート")</f>
        <v/>
      </c>
      <c r="O33" t="str">
        <f>IF(HRMOS応募者情報!H33="", "",SUBSTITUTE(SUBSTITUTE(HRMOS応募者情報!H33, "+", ""), "-", ""))</f>
        <v/>
      </c>
      <c r="P33" t="str">
        <f>IF(HRMOS応募者情報!N33="", "",SUBSTITUTE(SUBSTITUTE(HRMOS応募者情報!N33, "+", ""), "-", ""))</f>
        <v/>
      </c>
      <c r="R33" t="str">
        <f>IF(HRMOS応募者情報!O33="", "",HRMOS応募者情報!O33)</f>
        <v/>
      </c>
      <c r="S33" t="str">
        <f>IF(HRMOS応募者情報!P33="", "",HRMOS応募者情報!P33)</f>
        <v/>
      </c>
      <c r="W33" t="str">
        <f>IF(HRMOS応募者情報!E33="", "",TEXT(HRMOS応募者情報!E33,"yyyy/mm/dd HH:MM:SS"))</f>
        <v/>
      </c>
      <c r="X33" t="str">
        <f>IF(HRMOS応募者情報!J33="", "",HRMOS応募者情報!J33)</f>
        <v/>
      </c>
      <c r="Y33" t="str">
        <f>IF(HRMOS応募者情報!K33="", "",HRMOS応募者情報!K33)</f>
        <v/>
      </c>
      <c r="AH33" t="str">
        <f>IF(HRMOS応募者情報!AL33="", "", IF(AK33="新卒", "(新卒)"&amp;LEFT(HRMOS応募者情報!AL33, 100), LEFT(HRMOS応募者情報!AL33, 100)))</f>
        <v/>
      </c>
      <c r="AI33" t="str">
        <f>IF(HRMOS応募者情報!AN33="", "",HRMOS応募者情報!AN33)</f>
        <v/>
      </c>
      <c r="AJ33" t="str">
        <f>IF(HRMOS応募者情報!AM33="", "",HRMOS応募者情報!AM33)</f>
        <v/>
      </c>
      <c r="AK33" t="str">
        <f>IF(OR(HRMOS応募者情報!AO33="正社員",
       HRMOS応募者情報!AO33="契約社員",
       HRMOS応募者情報!AO33="新卒",
       HRMOS応募者情報!AO33="業務委託",
       HRMOS応募者情報!AO33="インターン",
       HRMOS応募者情報!AO33="アルバイト・パート",
       HRMOS応募者情報!AO33="ボランティア",
       HRMOS応募者情報!AO33="プロボノ",
       HRMOS応募者情報!AO33="派遣社員"), HRMOS応募者情報!AO33, "")</f>
        <v/>
      </c>
      <c r="AL33" t="str">
        <f>IF(HRMOS応募者情報!AQ33="", "",TEXT(HRMOS応募者情報!AQ33,"yyyy/mm/dd"))</f>
        <v/>
      </c>
      <c r="AM33" t="str">
        <f>IF(HRMOS応募者情報!AR33="", "",TEXT(HRMOS応募者情報!AR33,"yyyy/mm/dd"))</f>
        <v/>
      </c>
      <c r="AN33" t="str">
        <f t="shared" si="0"/>
        <v/>
      </c>
      <c r="AO33" t="str">
        <f>IF(HRMOS応募者情報!AS33="", "", IF(AR33="新卒", "(新卒)"&amp;LEFT(HRMOS応募者情報!AS33, 100), LEFT(HRMOS応募者情報!AS33, 100)))</f>
        <v/>
      </c>
      <c r="AP33" t="str">
        <f>IF(HRMOS応募者情報!AU33="", "",HRMOS応募者情報!AU33)</f>
        <v/>
      </c>
      <c r="AQ33" t="str">
        <f>IF(HRMOS応募者情報!AT33="", "",HRMOS応募者情報!AT33)</f>
        <v/>
      </c>
      <c r="AR33" t="str">
        <f>IF(OR(HRMOS応募者情報!AV33="正社員",
       HRMOS応募者情報!AV33="契約社員",
       HRMOS応募者情報!AV33="新卒",
       HRMOS応募者情報!AV33="業務委託",
       HRMOS応募者情報!AV33="インターン",
       HRMOS応募者情報!AV33="アルバイト・パート",
       HRMOS応募者情報!AV33="ボランティア",
       HRMOS応募者情報!AV33="プロボノ",
       HRMOS応募者情報!AV33="派遣社員"), HRMOS応募者情報!AV33, "")</f>
        <v/>
      </c>
      <c r="AS33" t="str">
        <f>IF(HRMOS応募者情報!AX33="", "",TEXT(HRMOS応募者情報!AX33,"yyyy/mm/dd"))</f>
        <v/>
      </c>
      <c r="AT33" t="str">
        <f>IF(HRMOS応募者情報!AY33="", "",TEXT(HRMOS応募者情報!AY33,"yyyy/mm/dd"))</f>
        <v/>
      </c>
      <c r="AU33" t="str">
        <f t="shared" si="1"/>
        <v/>
      </c>
      <c r="AV33" t="str">
        <f>IF(HRMOS応募者情報!AZ33="", "", IF(AY33="新卒", "(新卒)"&amp;LEFT(HRMOS応募者情報!AZ33, 100), LEFT(HRMOS応募者情報!AZ33, 100)))</f>
        <v/>
      </c>
      <c r="AW33" t="str">
        <f>IF(HRMOS応募者情報!BB33="", "",HRMOS応募者情報!BB33)</f>
        <v/>
      </c>
      <c r="AX33" t="str">
        <f>IF(HRMOS応募者情報!BA33="", "",HRMOS応募者情報!BA33)</f>
        <v/>
      </c>
      <c r="AY33" t="str">
        <f>IF(OR(HRMOS応募者情報!BC33="正社員",
       HRMOS応募者情報!BC33="契約社員",
       HRMOS応募者情報!BC33="新卒",
       HRMOS応募者情報!BC33="業務委託",
       HRMOS応募者情報!BC33="インターン",
       HRMOS応募者情報!BC33="アルバイト・パート",
       HRMOS応募者情報!BC33="ボランティア",
       HRMOS応募者情報!BC33="プロボノ",
       HRMOS応募者情報!BC33="派遣社員"), HRMOS応募者情報!BC33, "")</f>
        <v/>
      </c>
      <c r="AZ33" t="str">
        <f>IF(HRMOS応募者情報!BE33="", "",TEXT(HRMOS応募者情報!BE33,"yyyy/mm/dd"))</f>
        <v/>
      </c>
      <c r="BA33" t="str">
        <f>IF(HRMOS応募者情報!BF33="", "",TEXT(HRMOS応募者情報!BF33,"yyyy/mm/dd"))</f>
        <v/>
      </c>
      <c r="BB33" t="str">
        <f t="shared" si="2"/>
        <v/>
      </c>
      <c r="BI33" t="str">
        <f t="shared" si="3"/>
        <v/>
      </c>
      <c r="BP33" t="str">
        <f t="shared" si="4"/>
        <v/>
      </c>
      <c r="BQ33" t="str">
        <f>IF(HRMOS応募者情報!W33="", "",HRMOS応募者情報!W33)</f>
        <v/>
      </c>
      <c r="BR33" t="str">
        <f>IF(HRMOS応募者情報!X33="", "",HRMOS応募者情報!X33)</f>
        <v/>
      </c>
      <c r="BS33" s="8" t="str">
        <f>IF(HRMOS応募者情報!Y33="", "",
    IF(OR(HRMOS応募者情報!Y33="中卒",
       HRMOS応募者情報!Y33="高卒",
       HRMOS応募者情報!Y33="新卒",
       HRMOS応募者情報!Y33="短期大学士",
       HRMOS応募者情報!Y33="学士",
       HRMOS応募者情報!Y33="修士",
       HRMOS応募者情報!Y33="ボランティア",
       HRMOS応募者情報!Y33="プロボノ",
       HRMOS応募者情報!Y33="博士"), HRMOS応募者情報!Y33, "その他")
)</f>
        <v/>
      </c>
      <c r="BT33" t="str">
        <f>IF(HRMOS応募者情報!Z33="", "",TEXT(HRMOS応募者情報!Z33,"yyyy/mm/dd"))</f>
        <v/>
      </c>
      <c r="BU33" t="str">
        <f>IF(HRMOS応募者情報!AA33="", "",TEXT(HRMOS応募者情報!AA33,"yyyy/mm/dd"))</f>
        <v/>
      </c>
      <c r="BV33" t="str">
        <f t="shared" si="5"/>
        <v/>
      </c>
      <c r="BW33" t="str">
        <f>IF(HRMOS応募者情報!AB33="", "",HRMOS応募者情報!AB33)</f>
        <v/>
      </c>
      <c r="BX33" t="str">
        <f>IF(HRMOS応募者情報!AC33="", "",HRMOS応募者情報!AC33)</f>
        <v/>
      </c>
      <c r="BY33" s="8" t="str">
        <f>IF(HRMOS応募者情報!AD33="", "",
    IF(OR(HRMOS応募者情報!AD33="中卒",
       HRMOS応募者情報!AD33="高卒",
       HRMOS応募者情報!AD33="新卒",
       HRMOS応募者情報!AD33="短期大学士",
       HRMOS応募者情報!AD33="学士",
       HRMOS応募者情報!AD33="修士",
       HRMOS応募者情報!AD33="ボランティア",
       HRMOS応募者情報!AD33="プロボノ",
       HRMOS応募者情報!AD33="博士"), HRMOS応募者情報!AD33, "その他")
)</f>
        <v/>
      </c>
      <c r="BZ33" t="str">
        <f>IF(HRMOS応募者情報!AE33="", "",TEXT(HRMOS応募者情報!AE33,"yyyy/mm/dd"))</f>
        <v/>
      </c>
      <c r="CA33" t="str">
        <f>IF(HRMOS応募者情報!AF33="", "",TEXT(HRMOS応募者情報!AF33,"yyyy/mm/dd"))</f>
        <v/>
      </c>
      <c r="CB33" t="str">
        <f t="shared" si="6"/>
        <v/>
      </c>
      <c r="CC33" t="str">
        <f>IF(HRMOS応募者情報!AG33="", "",HRMOS応募者情報!AG33)</f>
        <v/>
      </c>
      <c r="CD33" t="str">
        <f>IF(HRMOS応募者情報!AH33="", "",HRMOS応募者情報!AH33)</f>
        <v/>
      </c>
      <c r="CE33" s="8" t="str">
        <f>IF(HRMOS応募者情報!AI33="", "",
    IF(OR(HRMOS応募者情報!AI33="中卒",
       HRMOS応募者情報!AI33="高卒",
       HRMOS応募者情報!AI33="新卒",
       HRMOS応募者情報!AI33="短期大学士",
       HRMOS応募者情報!AI33="学士",
       HRMOS応募者情報!AI33="修士",
       HRMOS応募者情報!AI33="ボランティア",
       HRMOS応募者情報!AI33="プロボノ",
       HRMOS応募者情報!AI33="博士"), HRMOS応募者情報!AI33, "その他")
)</f>
        <v/>
      </c>
      <c r="CF33" t="str">
        <f>IF(HRMOS応募者情報!AJ33="", "",TEXT(HRMOS応募者情報!AJ33,"yyyy/mm/dd"))</f>
        <v/>
      </c>
      <c r="CG33" t="str">
        <f>IF(HRMOS応募者情報!AK33="", "",TEXT(HRMOS応募者情報!AK33,"yyyy/mm/dd"))</f>
        <v/>
      </c>
      <c r="CH33" t="str">
        <f t="shared" si="7"/>
        <v/>
      </c>
      <c r="CU33" t="str">
        <f>IF(HRMOS応募者情報!BG33="", "",HRMOS応募者情報!BG33)</f>
        <v/>
      </c>
      <c r="CV33" t="str">
        <f>IF(HRMOS応募者情報!BH33="", "",TEXT(HRMOS応募者情報!BH33,"yyyy/mm/dd"))</f>
        <v/>
      </c>
      <c r="CW33" t="str">
        <f>IF(HRMOS応募者情報!BI33="", "",HRMOS応募者情報!BI33)</f>
        <v/>
      </c>
      <c r="CX33" t="str">
        <f>IF(HRMOS応募者情報!BJ33="", "",TEXT(HRMOS応募者情報!BJ33,"yyyy/mm/dd"))</f>
        <v/>
      </c>
      <c r="CY33" t="str">
        <f>IF(HRMOS応募者情報!BK33="", "",HRMOS応募者情報!BK33)</f>
        <v/>
      </c>
      <c r="CZ33" t="str">
        <f>IF(HRMOS応募者情報!BL33="", "",TEXT(HRMOS応募者情報!BL33,"yyyy/mm/dd"))</f>
        <v/>
      </c>
    </row>
    <row r="34" spans="1:104" ht="273.75">
      <c r="A34" s="10" t="s">
        <v>124</v>
      </c>
      <c r="B34" t="str">
        <f>IF(HRMOS応募者情報!D34="", "","求人ID:"&amp;HRMOS応募者情報!D34)</f>
        <v/>
      </c>
      <c r="E34" t="str">
        <f>IF(HRMOS応募者情報!F34="", "", IF(OR(ISNUMBER(FIND(" ", HRMOS応募者情報!F34)), ISNUMBER(FIND("　", HRMOS応募者情報!F34))), LEFT(HRMOS応募者情報!F34, FIND(" ", SUBSTITUTE(HRMOS応募者情報!F34, "　", " ")) - 1), HRMOS応募者情報!F34) )</f>
        <v/>
      </c>
      <c r="F34" t="str">
        <f>IF(HRMOS応募者情報!F34="", "", IF(OR(ISNUMBER(FIND(" ", HRMOS応募者情報!F34)), ISNUMBER(FIND("　", HRMOS応募者情報!F34))), MID(HRMOS応募者情報!F34, FIND(" ", SUBSTITUTE(HRMOS応募者情報!F34, "　", " ")) + 1, LEN(HRMOS応募者情報!F34)), ""))</f>
        <v/>
      </c>
      <c r="G34" t="str">
        <f>IF(HRMOS応募者情報!G34="", "", IF(OR(ISNUMBER(FIND(" ", HRMOS応募者情報!G34)), ISNUMBER(FIND("　", HRMOS応募者情報!G34))), LEFT(HRMOS応募者情報!G34, FIND(" ", SUBSTITUTE(HRMOS応募者情報!G34, "　", " ")) - 1), HRMOS応募者情報!G34) )</f>
        <v/>
      </c>
      <c r="H34" t="str">
        <f>IF(HRMOS応募者情報!G34="", "", IF(OR(ISNUMBER(FIND(" ", HRMOS応募者情報!G34)), ISNUMBER(FIND("　", HRMOS応募者情報!G34))), MID(HRMOS応募者情報!G34, FIND(" ", SUBSTITUTE(HRMOS応募者情報!G34, "　", " ")) + 1, LEN(HRMOS応募者情報!G34)), ""))</f>
        <v/>
      </c>
      <c r="I34" t="str">
        <f>IF(HRMOS応募者情報!L34="", "",TEXT(HRMOS応募者情報!L34,"yyyy/mm/dd"))</f>
        <v/>
      </c>
      <c r="J34" s="8" t="str">
        <f>"応募ID : "&amp;HRMOS応募者情報!A34&amp;CHAR(10)&amp;
"求人ID : "&amp;HRMOS応募者情報!B34&amp;CHAR(10)&amp;
"求人名 : "&amp;HRMOS応募者情報!C34&amp;CHAR(10)&amp;
"応募経路 : "&amp;HRMOS応募者情報!Q34&amp;CHAR(10)&amp;
"応募経路詳細 : "&amp;HRMOS応募者情報!R34&amp;CHAR(10)&amp;
"レジュメ（フリーテキスト） :  "&amp;HRMOS応募者情報!S34&amp;CHAR(10)&amp;
"備考 :  "&amp;HRMOS応募者情報!T34&amp;CHAR(10)&amp;
"ラベル :  "&amp;HRMOS応募者情報!U34&amp;CHAR(10)&amp;
"応募者からのメッセージ :  "&amp;HRMOS応募者情報!V34&amp;CHAR(10)&amp;
"会社名_1 : "&amp;HRMOS応募者情報!AL34&amp;CHAR(10)&amp;
"業務内容_1 : "&amp;HRMOS応募者情報!AP34&amp;CHAR(10)&amp;
"会社名_2 : "&amp;HRMOS応募者情報!AS34&amp;CHAR(10)&amp;
"業務内容_2 : "&amp;HRMOS応募者情報!AW34&amp;CHAR(10)&amp;
"会社名_3 : "&amp;HRMOS応募者情報!AZ34&amp;CHAR(10)&amp;
"業務内容_3 : "&amp;HRMOS応募者情報!BD34&amp;CHAR(10)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34" t="str">
        <f>IF(HRMOS応募者情報!M34="", "",HRMOS応募者情報!M34)</f>
        <v/>
      </c>
      <c r="M34" t="str">
        <f>IF(HRMOS応募者情報!I34="", "",HRMOS応募者情報!I34)</f>
        <v/>
      </c>
      <c r="N34" t="str">
        <f>IF(HRMOS応募者情報!I34="", "","プライベート")</f>
        <v/>
      </c>
      <c r="O34" t="str">
        <f>IF(HRMOS応募者情報!H34="", "",SUBSTITUTE(SUBSTITUTE(HRMOS応募者情報!H34, "+", ""), "-", ""))</f>
        <v/>
      </c>
      <c r="P34" t="str">
        <f>IF(HRMOS応募者情報!N34="", "",SUBSTITUTE(SUBSTITUTE(HRMOS応募者情報!N34, "+", ""), "-", ""))</f>
        <v/>
      </c>
      <c r="R34" t="str">
        <f>IF(HRMOS応募者情報!O34="", "",HRMOS応募者情報!O34)</f>
        <v/>
      </c>
      <c r="S34" t="str">
        <f>IF(HRMOS応募者情報!P34="", "",HRMOS応募者情報!P34)</f>
        <v/>
      </c>
      <c r="W34" t="str">
        <f>IF(HRMOS応募者情報!E34="", "",TEXT(HRMOS応募者情報!E34,"yyyy/mm/dd HH:MM:SS"))</f>
        <v/>
      </c>
      <c r="X34" t="str">
        <f>IF(HRMOS応募者情報!J34="", "",HRMOS応募者情報!J34)</f>
        <v/>
      </c>
      <c r="Y34" t="str">
        <f>IF(HRMOS応募者情報!K34="", "",HRMOS応募者情報!K34)</f>
        <v/>
      </c>
      <c r="AH34" t="str">
        <f>IF(HRMOS応募者情報!AL34="", "", IF(AK34="新卒", "(新卒)"&amp;LEFT(HRMOS応募者情報!AL34, 100), LEFT(HRMOS応募者情報!AL34, 100)))</f>
        <v/>
      </c>
      <c r="AI34" t="str">
        <f>IF(HRMOS応募者情報!AN34="", "",HRMOS応募者情報!AN34)</f>
        <v/>
      </c>
      <c r="AJ34" t="str">
        <f>IF(HRMOS応募者情報!AM34="", "",HRMOS応募者情報!AM34)</f>
        <v/>
      </c>
      <c r="AK34" t="str">
        <f>IF(OR(HRMOS応募者情報!AO34="正社員",
       HRMOS応募者情報!AO34="契約社員",
       HRMOS応募者情報!AO34="新卒",
       HRMOS応募者情報!AO34="業務委託",
       HRMOS応募者情報!AO34="インターン",
       HRMOS応募者情報!AO34="アルバイト・パート",
       HRMOS応募者情報!AO34="ボランティア",
       HRMOS応募者情報!AO34="プロボノ",
       HRMOS応募者情報!AO34="派遣社員"), HRMOS応募者情報!AO34, "")</f>
        <v/>
      </c>
      <c r="AL34" t="str">
        <f>IF(HRMOS応募者情報!AQ34="", "",TEXT(HRMOS応募者情報!AQ34,"yyyy/mm/dd"))</f>
        <v/>
      </c>
      <c r="AM34" t="str">
        <f>IF(HRMOS応募者情報!AR34="", "",TEXT(HRMOS応募者情報!AR34,"yyyy/mm/dd"))</f>
        <v/>
      </c>
      <c r="AN34" t="str">
        <f t="shared" si="0"/>
        <v/>
      </c>
      <c r="AO34" t="str">
        <f>IF(HRMOS応募者情報!AS34="", "", IF(AR34="新卒", "(新卒)"&amp;LEFT(HRMOS応募者情報!AS34, 100), LEFT(HRMOS応募者情報!AS34, 100)))</f>
        <v/>
      </c>
      <c r="AP34" t="str">
        <f>IF(HRMOS応募者情報!AU34="", "",HRMOS応募者情報!AU34)</f>
        <v/>
      </c>
      <c r="AQ34" t="str">
        <f>IF(HRMOS応募者情報!AT34="", "",HRMOS応募者情報!AT34)</f>
        <v/>
      </c>
      <c r="AR34" t="str">
        <f>IF(OR(HRMOS応募者情報!AV34="正社員",
       HRMOS応募者情報!AV34="契約社員",
       HRMOS応募者情報!AV34="新卒",
       HRMOS応募者情報!AV34="業務委託",
       HRMOS応募者情報!AV34="インターン",
       HRMOS応募者情報!AV34="アルバイト・パート",
       HRMOS応募者情報!AV34="ボランティア",
       HRMOS応募者情報!AV34="プロボノ",
       HRMOS応募者情報!AV34="派遣社員"), HRMOS応募者情報!AV34, "")</f>
        <v/>
      </c>
      <c r="AS34" t="str">
        <f>IF(HRMOS応募者情報!AX34="", "",TEXT(HRMOS応募者情報!AX34,"yyyy/mm/dd"))</f>
        <v/>
      </c>
      <c r="AT34" t="str">
        <f>IF(HRMOS応募者情報!AY34="", "",TEXT(HRMOS応募者情報!AY34,"yyyy/mm/dd"))</f>
        <v/>
      </c>
      <c r="AU34" t="str">
        <f t="shared" si="1"/>
        <v/>
      </c>
      <c r="AV34" t="str">
        <f>IF(HRMOS応募者情報!AZ34="", "", IF(AY34="新卒", "(新卒)"&amp;LEFT(HRMOS応募者情報!AZ34, 100), LEFT(HRMOS応募者情報!AZ34, 100)))</f>
        <v/>
      </c>
      <c r="AW34" t="str">
        <f>IF(HRMOS応募者情報!BB34="", "",HRMOS応募者情報!BB34)</f>
        <v/>
      </c>
      <c r="AX34" t="str">
        <f>IF(HRMOS応募者情報!BA34="", "",HRMOS応募者情報!BA34)</f>
        <v/>
      </c>
      <c r="AY34" t="str">
        <f>IF(OR(HRMOS応募者情報!BC34="正社員",
       HRMOS応募者情報!BC34="契約社員",
       HRMOS応募者情報!BC34="新卒",
       HRMOS応募者情報!BC34="業務委託",
       HRMOS応募者情報!BC34="インターン",
       HRMOS応募者情報!BC34="アルバイト・パート",
       HRMOS応募者情報!BC34="ボランティア",
       HRMOS応募者情報!BC34="プロボノ",
       HRMOS応募者情報!BC34="派遣社員"), HRMOS応募者情報!BC34, "")</f>
        <v/>
      </c>
      <c r="AZ34" t="str">
        <f>IF(HRMOS応募者情報!BE34="", "",TEXT(HRMOS応募者情報!BE34,"yyyy/mm/dd"))</f>
        <v/>
      </c>
      <c r="BA34" t="str">
        <f>IF(HRMOS応募者情報!BF34="", "",TEXT(HRMOS応募者情報!BF34,"yyyy/mm/dd"))</f>
        <v/>
      </c>
      <c r="BB34" t="str">
        <f t="shared" si="2"/>
        <v/>
      </c>
      <c r="BI34" t="str">
        <f t="shared" si="3"/>
        <v/>
      </c>
      <c r="BP34" t="str">
        <f t="shared" si="4"/>
        <v/>
      </c>
      <c r="BQ34" t="str">
        <f>IF(HRMOS応募者情報!W34="", "",HRMOS応募者情報!W34)</f>
        <v/>
      </c>
      <c r="BR34" t="str">
        <f>IF(HRMOS応募者情報!X34="", "",HRMOS応募者情報!X34)</f>
        <v/>
      </c>
      <c r="BS34" s="8" t="str">
        <f>IF(HRMOS応募者情報!Y34="", "",
    IF(OR(HRMOS応募者情報!Y34="中卒",
       HRMOS応募者情報!Y34="高卒",
       HRMOS応募者情報!Y34="新卒",
       HRMOS応募者情報!Y34="短期大学士",
       HRMOS応募者情報!Y34="学士",
       HRMOS応募者情報!Y34="修士",
       HRMOS応募者情報!Y34="ボランティア",
       HRMOS応募者情報!Y34="プロボノ",
       HRMOS応募者情報!Y34="博士"), HRMOS応募者情報!Y34, "その他")
)</f>
        <v/>
      </c>
      <c r="BT34" t="str">
        <f>IF(HRMOS応募者情報!Z34="", "",TEXT(HRMOS応募者情報!Z34,"yyyy/mm/dd"))</f>
        <v/>
      </c>
      <c r="BU34" t="str">
        <f>IF(HRMOS応募者情報!AA34="", "",TEXT(HRMOS応募者情報!AA34,"yyyy/mm/dd"))</f>
        <v/>
      </c>
      <c r="BV34" t="str">
        <f t="shared" si="5"/>
        <v/>
      </c>
      <c r="BW34" t="str">
        <f>IF(HRMOS応募者情報!AB34="", "",HRMOS応募者情報!AB34)</f>
        <v/>
      </c>
      <c r="BX34" t="str">
        <f>IF(HRMOS応募者情報!AC34="", "",HRMOS応募者情報!AC34)</f>
        <v/>
      </c>
      <c r="BY34" s="8" t="str">
        <f>IF(HRMOS応募者情報!AD34="", "",
    IF(OR(HRMOS応募者情報!AD34="中卒",
       HRMOS応募者情報!AD34="高卒",
       HRMOS応募者情報!AD34="新卒",
       HRMOS応募者情報!AD34="短期大学士",
       HRMOS応募者情報!AD34="学士",
       HRMOS応募者情報!AD34="修士",
       HRMOS応募者情報!AD34="ボランティア",
       HRMOS応募者情報!AD34="プロボノ",
       HRMOS応募者情報!AD34="博士"), HRMOS応募者情報!AD34, "その他")
)</f>
        <v/>
      </c>
      <c r="BZ34" t="str">
        <f>IF(HRMOS応募者情報!AE34="", "",TEXT(HRMOS応募者情報!AE34,"yyyy/mm/dd"))</f>
        <v/>
      </c>
      <c r="CA34" t="str">
        <f>IF(HRMOS応募者情報!AF34="", "",TEXT(HRMOS応募者情報!AF34,"yyyy/mm/dd"))</f>
        <v/>
      </c>
      <c r="CB34" t="str">
        <f t="shared" si="6"/>
        <v/>
      </c>
      <c r="CC34" t="str">
        <f>IF(HRMOS応募者情報!AG34="", "",HRMOS応募者情報!AG34)</f>
        <v/>
      </c>
      <c r="CD34" t="str">
        <f>IF(HRMOS応募者情報!AH34="", "",HRMOS応募者情報!AH34)</f>
        <v/>
      </c>
      <c r="CE34" s="8" t="str">
        <f>IF(HRMOS応募者情報!AI34="", "",
    IF(OR(HRMOS応募者情報!AI34="中卒",
       HRMOS応募者情報!AI34="高卒",
       HRMOS応募者情報!AI34="新卒",
       HRMOS応募者情報!AI34="短期大学士",
       HRMOS応募者情報!AI34="学士",
       HRMOS応募者情報!AI34="修士",
       HRMOS応募者情報!AI34="ボランティア",
       HRMOS応募者情報!AI34="プロボノ",
       HRMOS応募者情報!AI34="博士"), HRMOS応募者情報!AI34, "その他")
)</f>
        <v/>
      </c>
      <c r="CF34" t="str">
        <f>IF(HRMOS応募者情報!AJ34="", "",TEXT(HRMOS応募者情報!AJ34,"yyyy/mm/dd"))</f>
        <v/>
      </c>
      <c r="CG34" t="str">
        <f>IF(HRMOS応募者情報!AK34="", "",TEXT(HRMOS応募者情報!AK34,"yyyy/mm/dd"))</f>
        <v/>
      </c>
      <c r="CH34" t="str">
        <f t="shared" si="7"/>
        <v/>
      </c>
      <c r="CU34" t="str">
        <f>IF(HRMOS応募者情報!BG34="", "",HRMOS応募者情報!BG34)</f>
        <v/>
      </c>
      <c r="CV34" t="str">
        <f>IF(HRMOS応募者情報!BH34="", "",TEXT(HRMOS応募者情報!BH34,"yyyy/mm/dd"))</f>
        <v/>
      </c>
      <c r="CW34" t="str">
        <f>IF(HRMOS応募者情報!BI34="", "",HRMOS応募者情報!BI34)</f>
        <v/>
      </c>
      <c r="CX34" t="str">
        <f>IF(HRMOS応募者情報!BJ34="", "",TEXT(HRMOS応募者情報!BJ34,"yyyy/mm/dd"))</f>
        <v/>
      </c>
      <c r="CY34" t="str">
        <f>IF(HRMOS応募者情報!BK34="", "",HRMOS応募者情報!BK34)</f>
        <v/>
      </c>
      <c r="CZ34" t="str">
        <f>IF(HRMOS応募者情報!BL34="", "",TEXT(HRMOS応募者情報!BL34,"yyyy/mm/dd"))</f>
        <v/>
      </c>
    </row>
    <row r="35" spans="1:104" ht="273.75">
      <c r="A35" s="10" t="s">
        <v>124</v>
      </c>
      <c r="B35" t="str">
        <f>IF(HRMOS応募者情報!D35="", "","求人ID:"&amp;HRMOS応募者情報!D35)</f>
        <v/>
      </c>
      <c r="E35" t="str">
        <f>IF(HRMOS応募者情報!F35="", "", IF(OR(ISNUMBER(FIND(" ", HRMOS応募者情報!F35)), ISNUMBER(FIND("　", HRMOS応募者情報!F35))), LEFT(HRMOS応募者情報!F35, FIND(" ", SUBSTITUTE(HRMOS応募者情報!F35, "　", " ")) - 1), HRMOS応募者情報!F35) )</f>
        <v/>
      </c>
      <c r="F35" t="str">
        <f>IF(HRMOS応募者情報!F35="", "", IF(OR(ISNUMBER(FIND(" ", HRMOS応募者情報!F35)), ISNUMBER(FIND("　", HRMOS応募者情報!F35))), MID(HRMOS応募者情報!F35, FIND(" ", SUBSTITUTE(HRMOS応募者情報!F35, "　", " ")) + 1, LEN(HRMOS応募者情報!F35)), ""))</f>
        <v/>
      </c>
      <c r="G35" t="str">
        <f>IF(HRMOS応募者情報!G35="", "", IF(OR(ISNUMBER(FIND(" ", HRMOS応募者情報!G35)), ISNUMBER(FIND("　", HRMOS応募者情報!G35))), LEFT(HRMOS応募者情報!G35, FIND(" ", SUBSTITUTE(HRMOS応募者情報!G35, "　", " ")) - 1), HRMOS応募者情報!G35) )</f>
        <v/>
      </c>
      <c r="H35" t="str">
        <f>IF(HRMOS応募者情報!G35="", "", IF(OR(ISNUMBER(FIND(" ", HRMOS応募者情報!G35)), ISNUMBER(FIND("　", HRMOS応募者情報!G35))), MID(HRMOS応募者情報!G35, FIND(" ", SUBSTITUTE(HRMOS応募者情報!G35, "　", " ")) + 1, LEN(HRMOS応募者情報!G35)), ""))</f>
        <v/>
      </c>
      <c r="I35" t="str">
        <f>IF(HRMOS応募者情報!L35="", "",TEXT(HRMOS応募者情報!L35,"yyyy/mm/dd"))</f>
        <v/>
      </c>
      <c r="J35" s="8" t="str">
        <f>"応募ID : "&amp;HRMOS応募者情報!A35&amp;CHAR(10)&amp;
"求人ID : "&amp;HRMOS応募者情報!B35&amp;CHAR(10)&amp;
"求人名 : "&amp;HRMOS応募者情報!C35&amp;CHAR(10)&amp;
"応募経路 : "&amp;HRMOS応募者情報!Q35&amp;CHAR(10)&amp;
"応募経路詳細 : "&amp;HRMOS応募者情報!R35&amp;CHAR(10)&amp;
"レジュメ（フリーテキスト） :  "&amp;HRMOS応募者情報!S35&amp;CHAR(10)&amp;
"備考 :  "&amp;HRMOS応募者情報!T35&amp;CHAR(10)&amp;
"ラベル :  "&amp;HRMOS応募者情報!U35&amp;CHAR(10)&amp;
"応募者からのメッセージ :  "&amp;HRMOS応募者情報!V35&amp;CHAR(10)&amp;
"会社名_1 : "&amp;HRMOS応募者情報!AL35&amp;CHAR(10)&amp;
"業務内容_1 : "&amp;HRMOS応募者情報!AP35&amp;CHAR(10)&amp;
"会社名_2 : "&amp;HRMOS応募者情報!AS35&amp;CHAR(10)&amp;
"業務内容_2 : "&amp;HRMOS応募者情報!AW35&amp;CHAR(10)&amp;
"会社名_3 : "&amp;HRMOS応募者情報!AZ35&amp;CHAR(10)&amp;
"業務内容_3 : "&amp;HRMOS応募者情報!BD35&amp;CHAR(10)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35" t="str">
        <f>IF(HRMOS応募者情報!M35="", "",HRMOS応募者情報!M35)</f>
        <v/>
      </c>
      <c r="M35" t="str">
        <f>IF(HRMOS応募者情報!I35="", "",HRMOS応募者情報!I35)</f>
        <v/>
      </c>
      <c r="N35" t="str">
        <f>IF(HRMOS応募者情報!I35="", "","プライベート")</f>
        <v/>
      </c>
      <c r="O35" t="str">
        <f>IF(HRMOS応募者情報!H35="", "",SUBSTITUTE(SUBSTITUTE(HRMOS応募者情報!H35, "+", ""), "-", ""))</f>
        <v/>
      </c>
      <c r="P35" t="str">
        <f>IF(HRMOS応募者情報!N35="", "",SUBSTITUTE(SUBSTITUTE(HRMOS応募者情報!N35, "+", ""), "-", ""))</f>
        <v/>
      </c>
      <c r="R35" t="str">
        <f>IF(HRMOS応募者情報!O35="", "",HRMOS応募者情報!O35)</f>
        <v/>
      </c>
      <c r="S35" t="str">
        <f>IF(HRMOS応募者情報!P35="", "",HRMOS応募者情報!P35)</f>
        <v/>
      </c>
      <c r="W35" t="str">
        <f>IF(HRMOS応募者情報!E35="", "",TEXT(HRMOS応募者情報!E35,"yyyy/mm/dd HH:MM:SS"))</f>
        <v/>
      </c>
      <c r="X35" t="str">
        <f>IF(HRMOS応募者情報!J35="", "",HRMOS応募者情報!J35)</f>
        <v/>
      </c>
      <c r="Y35" t="str">
        <f>IF(HRMOS応募者情報!K35="", "",HRMOS応募者情報!K35)</f>
        <v/>
      </c>
      <c r="AH35" t="str">
        <f>IF(HRMOS応募者情報!AL35="", "", IF(AK35="新卒", "(新卒)"&amp;LEFT(HRMOS応募者情報!AL35, 100), LEFT(HRMOS応募者情報!AL35, 100)))</f>
        <v/>
      </c>
      <c r="AI35" t="str">
        <f>IF(HRMOS応募者情報!AN35="", "",HRMOS応募者情報!AN35)</f>
        <v/>
      </c>
      <c r="AJ35" t="str">
        <f>IF(HRMOS応募者情報!AM35="", "",HRMOS応募者情報!AM35)</f>
        <v/>
      </c>
      <c r="AK35" t="str">
        <f>IF(OR(HRMOS応募者情報!AO35="正社員",
       HRMOS応募者情報!AO35="契約社員",
       HRMOS応募者情報!AO35="新卒",
       HRMOS応募者情報!AO35="業務委託",
       HRMOS応募者情報!AO35="インターン",
       HRMOS応募者情報!AO35="アルバイト・パート",
       HRMOS応募者情報!AO35="ボランティア",
       HRMOS応募者情報!AO35="プロボノ",
       HRMOS応募者情報!AO35="派遣社員"), HRMOS応募者情報!AO35, "")</f>
        <v/>
      </c>
      <c r="AL35" t="str">
        <f>IF(HRMOS応募者情報!AQ35="", "",TEXT(HRMOS応募者情報!AQ35,"yyyy/mm/dd"))</f>
        <v/>
      </c>
      <c r="AM35" t="str">
        <f>IF(HRMOS応募者情報!AR35="", "",TEXT(HRMOS応募者情報!AR35,"yyyy/mm/dd"))</f>
        <v/>
      </c>
      <c r="AN35" t="str">
        <f t="shared" si="0"/>
        <v/>
      </c>
      <c r="AO35" t="str">
        <f>IF(HRMOS応募者情報!AS35="", "", IF(AR35="新卒", "(新卒)"&amp;LEFT(HRMOS応募者情報!AS35, 100), LEFT(HRMOS応募者情報!AS35, 100)))</f>
        <v/>
      </c>
      <c r="AP35" t="str">
        <f>IF(HRMOS応募者情報!AU35="", "",HRMOS応募者情報!AU35)</f>
        <v/>
      </c>
      <c r="AQ35" t="str">
        <f>IF(HRMOS応募者情報!AT35="", "",HRMOS応募者情報!AT35)</f>
        <v/>
      </c>
      <c r="AR35" t="str">
        <f>IF(OR(HRMOS応募者情報!AV35="正社員",
       HRMOS応募者情報!AV35="契約社員",
       HRMOS応募者情報!AV35="新卒",
       HRMOS応募者情報!AV35="業務委託",
       HRMOS応募者情報!AV35="インターン",
       HRMOS応募者情報!AV35="アルバイト・パート",
       HRMOS応募者情報!AV35="ボランティア",
       HRMOS応募者情報!AV35="プロボノ",
       HRMOS応募者情報!AV35="派遣社員"), HRMOS応募者情報!AV35, "")</f>
        <v/>
      </c>
      <c r="AS35" t="str">
        <f>IF(HRMOS応募者情報!AX35="", "",TEXT(HRMOS応募者情報!AX35,"yyyy/mm/dd"))</f>
        <v/>
      </c>
      <c r="AT35" t="str">
        <f>IF(HRMOS応募者情報!AY35="", "",TEXT(HRMOS応募者情報!AY35,"yyyy/mm/dd"))</f>
        <v/>
      </c>
      <c r="AU35" t="str">
        <f t="shared" si="1"/>
        <v/>
      </c>
      <c r="AV35" t="str">
        <f>IF(HRMOS応募者情報!AZ35="", "", IF(AY35="新卒", "(新卒)"&amp;LEFT(HRMOS応募者情報!AZ35, 100), LEFT(HRMOS応募者情報!AZ35, 100)))</f>
        <v/>
      </c>
      <c r="AW35" t="str">
        <f>IF(HRMOS応募者情報!BB35="", "",HRMOS応募者情報!BB35)</f>
        <v/>
      </c>
      <c r="AX35" t="str">
        <f>IF(HRMOS応募者情報!BA35="", "",HRMOS応募者情報!BA35)</f>
        <v/>
      </c>
      <c r="AY35" t="str">
        <f>IF(OR(HRMOS応募者情報!BC35="正社員",
       HRMOS応募者情報!BC35="契約社員",
       HRMOS応募者情報!BC35="新卒",
       HRMOS応募者情報!BC35="業務委託",
       HRMOS応募者情報!BC35="インターン",
       HRMOS応募者情報!BC35="アルバイト・パート",
       HRMOS応募者情報!BC35="ボランティア",
       HRMOS応募者情報!BC35="プロボノ",
       HRMOS応募者情報!BC35="派遣社員"), HRMOS応募者情報!BC35, "")</f>
        <v/>
      </c>
      <c r="AZ35" t="str">
        <f>IF(HRMOS応募者情報!BE35="", "",TEXT(HRMOS応募者情報!BE35,"yyyy/mm/dd"))</f>
        <v/>
      </c>
      <c r="BA35" t="str">
        <f>IF(HRMOS応募者情報!BF35="", "",TEXT(HRMOS応募者情報!BF35,"yyyy/mm/dd"))</f>
        <v/>
      </c>
      <c r="BB35" t="str">
        <f t="shared" si="2"/>
        <v/>
      </c>
      <c r="BI35" t="str">
        <f t="shared" si="3"/>
        <v/>
      </c>
      <c r="BP35" t="str">
        <f t="shared" si="4"/>
        <v/>
      </c>
      <c r="BQ35" t="str">
        <f>IF(HRMOS応募者情報!W35="", "",HRMOS応募者情報!W35)</f>
        <v/>
      </c>
      <c r="BR35" t="str">
        <f>IF(HRMOS応募者情報!X35="", "",HRMOS応募者情報!X35)</f>
        <v/>
      </c>
      <c r="BS35" s="8" t="str">
        <f>IF(HRMOS応募者情報!Y35="", "",
    IF(OR(HRMOS応募者情報!Y35="中卒",
       HRMOS応募者情報!Y35="高卒",
       HRMOS応募者情報!Y35="新卒",
       HRMOS応募者情報!Y35="短期大学士",
       HRMOS応募者情報!Y35="学士",
       HRMOS応募者情報!Y35="修士",
       HRMOS応募者情報!Y35="ボランティア",
       HRMOS応募者情報!Y35="プロボノ",
       HRMOS応募者情報!Y35="博士"), HRMOS応募者情報!Y35, "その他")
)</f>
        <v/>
      </c>
      <c r="BT35" t="str">
        <f>IF(HRMOS応募者情報!Z35="", "",TEXT(HRMOS応募者情報!Z35,"yyyy/mm/dd"))</f>
        <v/>
      </c>
      <c r="BU35" t="str">
        <f>IF(HRMOS応募者情報!AA35="", "",TEXT(HRMOS応募者情報!AA35,"yyyy/mm/dd"))</f>
        <v/>
      </c>
      <c r="BV35" t="str">
        <f t="shared" si="5"/>
        <v/>
      </c>
      <c r="BW35" t="str">
        <f>IF(HRMOS応募者情報!AB35="", "",HRMOS応募者情報!AB35)</f>
        <v/>
      </c>
      <c r="BX35" t="str">
        <f>IF(HRMOS応募者情報!AC35="", "",HRMOS応募者情報!AC35)</f>
        <v/>
      </c>
      <c r="BY35" s="8" t="str">
        <f>IF(HRMOS応募者情報!AD35="", "",
    IF(OR(HRMOS応募者情報!AD35="中卒",
       HRMOS応募者情報!AD35="高卒",
       HRMOS応募者情報!AD35="新卒",
       HRMOS応募者情報!AD35="短期大学士",
       HRMOS応募者情報!AD35="学士",
       HRMOS応募者情報!AD35="修士",
       HRMOS応募者情報!AD35="ボランティア",
       HRMOS応募者情報!AD35="プロボノ",
       HRMOS応募者情報!AD35="博士"), HRMOS応募者情報!AD35, "その他")
)</f>
        <v/>
      </c>
      <c r="BZ35" t="str">
        <f>IF(HRMOS応募者情報!AE35="", "",TEXT(HRMOS応募者情報!AE35,"yyyy/mm/dd"))</f>
        <v/>
      </c>
      <c r="CA35" t="str">
        <f>IF(HRMOS応募者情報!AF35="", "",TEXT(HRMOS応募者情報!AF35,"yyyy/mm/dd"))</f>
        <v/>
      </c>
      <c r="CB35" t="str">
        <f t="shared" si="6"/>
        <v/>
      </c>
      <c r="CC35" t="str">
        <f>IF(HRMOS応募者情報!AG35="", "",HRMOS応募者情報!AG35)</f>
        <v/>
      </c>
      <c r="CD35" t="str">
        <f>IF(HRMOS応募者情報!AH35="", "",HRMOS応募者情報!AH35)</f>
        <v/>
      </c>
      <c r="CE35" s="8" t="str">
        <f>IF(HRMOS応募者情報!AI35="", "",
    IF(OR(HRMOS応募者情報!AI35="中卒",
       HRMOS応募者情報!AI35="高卒",
       HRMOS応募者情報!AI35="新卒",
       HRMOS応募者情報!AI35="短期大学士",
       HRMOS応募者情報!AI35="学士",
       HRMOS応募者情報!AI35="修士",
       HRMOS応募者情報!AI35="ボランティア",
       HRMOS応募者情報!AI35="プロボノ",
       HRMOS応募者情報!AI35="博士"), HRMOS応募者情報!AI35, "その他")
)</f>
        <v/>
      </c>
      <c r="CF35" t="str">
        <f>IF(HRMOS応募者情報!AJ35="", "",TEXT(HRMOS応募者情報!AJ35,"yyyy/mm/dd"))</f>
        <v/>
      </c>
      <c r="CG35" t="str">
        <f>IF(HRMOS応募者情報!AK35="", "",TEXT(HRMOS応募者情報!AK35,"yyyy/mm/dd"))</f>
        <v/>
      </c>
      <c r="CH35" t="str">
        <f t="shared" si="7"/>
        <v/>
      </c>
      <c r="CU35" t="str">
        <f>IF(HRMOS応募者情報!BG35="", "",HRMOS応募者情報!BG35)</f>
        <v/>
      </c>
      <c r="CV35" t="str">
        <f>IF(HRMOS応募者情報!BH35="", "",TEXT(HRMOS応募者情報!BH35,"yyyy/mm/dd"))</f>
        <v/>
      </c>
      <c r="CW35" t="str">
        <f>IF(HRMOS応募者情報!BI35="", "",HRMOS応募者情報!BI35)</f>
        <v/>
      </c>
      <c r="CX35" t="str">
        <f>IF(HRMOS応募者情報!BJ35="", "",TEXT(HRMOS応募者情報!BJ35,"yyyy/mm/dd"))</f>
        <v/>
      </c>
      <c r="CY35" t="str">
        <f>IF(HRMOS応募者情報!BK35="", "",HRMOS応募者情報!BK35)</f>
        <v/>
      </c>
      <c r="CZ35" t="str">
        <f>IF(HRMOS応募者情報!BL35="", "",TEXT(HRMOS応募者情報!BL35,"yyyy/mm/dd"))</f>
        <v/>
      </c>
    </row>
    <row r="36" spans="1:104" ht="273.75">
      <c r="A36" s="10" t="s">
        <v>124</v>
      </c>
      <c r="B36" t="str">
        <f>IF(HRMOS応募者情報!D36="", "","求人ID:"&amp;HRMOS応募者情報!D36)</f>
        <v/>
      </c>
      <c r="E36" t="str">
        <f>IF(HRMOS応募者情報!F36="", "", IF(OR(ISNUMBER(FIND(" ", HRMOS応募者情報!F36)), ISNUMBER(FIND("　", HRMOS応募者情報!F36))), LEFT(HRMOS応募者情報!F36, FIND(" ", SUBSTITUTE(HRMOS応募者情報!F36, "　", " ")) - 1), HRMOS応募者情報!F36) )</f>
        <v/>
      </c>
      <c r="F36" t="str">
        <f>IF(HRMOS応募者情報!F36="", "", IF(OR(ISNUMBER(FIND(" ", HRMOS応募者情報!F36)), ISNUMBER(FIND("　", HRMOS応募者情報!F36))), MID(HRMOS応募者情報!F36, FIND(" ", SUBSTITUTE(HRMOS応募者情報!F36, "　", " ")) + 1, LEN(HRMOS応募者情報!F36)), ""))</f>
        <v/>
      </c>
      <c r="G36" t="str">
        <f>IF(HRMOS応募者情報!G36="", "", IF(OR(ISNUMBER(FIND(" ", HRMOS応募者情報!G36)), ISNUMBER(FIND("　", HRMOS応募者情報!G36))), LEFT(HRMOS応募者情報!G36, FIND(" ", SUBSTITUTE(HRMOS応募者情報!G36, "　", " ")) - 1), HRMOS応募者情報!G36) )</f>
        <v/>
      </c>
      <c r="H36" t="str">
        <f>IF(HRMOS応募者情報!G36="", "", IF(OR(ISNUMBER(FIND(" ", HRMOS応募者情報!G36)), ISNUMBER(FIND("　", HRMOS応募者情報!G36))), MID(HRMOS応募者情報!G36, FIND(" ", SUBSTITUTE(HRMOS応募者情報!G36, "　", " ")) + 1, LEN(HRMOS応募者情報!G36)), ""))</f>
        <v/>
      </c>
      <c r="I36" t="str">
        <f>IF(HRMOS応募者情報!L36="", "",TEXT(HRMOS応募者情報!L36,"yyyy/mm/dd"))</f>
        <v/>
      </c>
      <c r="J36" s="8" t="str">
        <f>"応募ID : "&amp;HRMOS応募者情報!A36&amp;CHAR(10)&amp;
"求人ID : "&amp;HRMOS応募者情報!B36&amp;CHAR(10)&amp;
"求人名 : "&amp;HRMOS応募者情報!C36&amp;CHAR(10)&amp;
"応募経路 : "&amp;HRMOS応募者情報!Q36&amp;CHAR(10)&amp;
"応募経路詳細 : "&amp;HRMOS応募者情報!R36&amp;CHAR(10)&amp;
"レジュメ（フリーテキスト） :  "&amp;HRMOS応募者情報!S36&amp;CHAR(10)&amp;
"備考 :  "&amp;HRMOS応募者情報!T36&amp;CHAR(10)&amp;
"ラベル :  "&amp;HRMOS応募者情報!U36&amp;CHAR(10)&amp;
"応募者からのメッセージ :  "&amp;HRMOS応募者情報!V36&amp;CHAR(10)&amp;
"会社名_1 : "&amp;HRMOS応募者情報!AL36&amp;CHAR(10)&amp;
"業務内容_1 : "&amp;HRMOS応募者情報!AP36&amp;CHAR(10)&amp;
"会社名_2 : "&amp;HRMOS応募者情報!AS36&amp;CHAR(10)&amp;
"業務内容_2 : "&amp;HRMOS応募者情報!AW36&amp;CHAR(10)&amp;
"会社名_3 : "&amp;HRMOS応募者情報!AZ36&amp;CHAR(10)&amp;
"業務内容_3 : "&amp;HRMOS応募者情報!BD36&amp;CHAR(10)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36" t="str">
        <f>IF(HRMOS応募者情報!M36="", "",HRMOS応募者情報!M36)</f>
        <v/>
      </c>
      <c r="M36" t="str">
        <f>IF(HRMOS応募者情報!I36="", "",HRMOS応募者情報!I36)</f>
        <v/>
      </c>
      <c r="N36" t="str">
        <f>IF(HRMOS応募者情報!I36="", "","プライベート")</f>
        <v/>
      </c>
      <c r="O36" t="str">
        <f>IF(HRMOS応募者情報!H36="", "",SUBSTITUTE(SUBSTITUTE(HRMOS応募者情報!H36, "+", ""), "-", ""))</f>
        <v/>
      </c>
      <c r="P36" t="str">
        <f>IF(HRMOS応募者情報!N36="", "",SUBSTITUTE(SUBSTITUTE(HRMOS応募者情報!N36, "+", ""), "-", ""))</f>
        <v/>
      </c>
      <c r="R36" t="str">
        <f>IF(HRMOS応募者情報!O36="", "",HRMOS応募者情報!O36)</f>
        <v/>
      </c>
      <c r="S36" t="str">
        <f>IF(HRMOS応募者情報!P36="", "",HRMOS応募者情報!P36)</f>
        <v/>
      </c>
      <c r="W36" t="str">
        <f>IF(HRMOS応募者情報!E36="", "",TEXT(HRMOS応募者情報!E36,"yyyy/mm/dd HH:MM:SS"))</f>
        <v/>
      </c>
      <c r="X36" t="str">
        <f>IF(HRMOS応募者情報!J36="", "",HRMOS応募者情報!J36)</f>
        <v/>
      </c>
      <c r="Y36" t="str">
        <f>IF(HRMOS応募者情報!K36="", "",HRMOS応募者情報!K36)</f>
        <v/>
      </c>
      <c r="AH36" t="str">
        <f>IF(HRMOS応募者情報!AL36="", "", IF(AK36="新卒", "(新卒)"&amp;LEFT(HRMOS応募者情報!AL36, 100), LEFT(HRMOS応募者情報!AL36, 100)))</f>
        <v/>
      </c>
      <c r="AI36" t="str">
        <f>IF(HRMOS応募者情報!AN36="", "",HRMOS応募者情報!AN36)</f>
        <v/>
      </c>
      <c r="AJ36" t="str">
        <f>IF(HRMOS応募者情報!AM36="", "",HRMOS応募者情報!AM36)</f>
        <v/>
      </c>
      <c r="AK36" t="str">
        <f>IF(OR(HRMOS応募者情報!AO36="正社員",
       HRMOS応募者情報!AO36="契約社員",
       HRMOS応募者情報!AO36="新卒",
       HRMOS応募者情報!AO36="業務委託",
       HRMOS応募者情報!AO36="インターン",
       HRMOS応募者情報!AO36="アルバイト・パート",
       HRMOS応募者情報!AO36="ボランティア",
       HRMOS応募者情報!AO36="プロボノ",
       HRMOS応募者情報!AO36="派遣社員"), HRMOS応募者情報!AO36, "")</f>
        <v/>
      </c>
      <c r="AL36" t="str">
        <f>IF(HRMOS応募者情報!AQ36="", "",TEXT(HRMOS応募者情報!AQ36,"yyyy/mm/dd"))</f>
        <v/>
      </c>
      <c r="AM36" t="str">
        <f>IF(HRMOS応募者情報!AR36="", "",TEXT(HRMOS応募者情報!AR36,"yyyy/mm/dd"))</f>
        <v/>
      </c>
      <c r="AN36" t="str">
        <f t="shared" si="0"/>
        <v/>
      </c>
      <c r="AO36" t="str">
        <f>IF(HRMOS応募者情報!AS36="", "", IF(AR36="新卒", "(新卒)"&amp;LEFT(HRMOS応募者情報!AS36, 100), LEFT(HRMOS応募者情報!AS36, 100)))</f>
        <v/>
      </c>
      <c r="AP36" t="str">
        <f>IF(HRMOS応募者情報!AU36="", "",HRMOS応募者情報!AU36)</f>
        <v/>
      </c>
      <c r="AQ36" t="str">
        <f>IF(HRMOS応募者情報!AT36="", "",HRMOS応募者情報!AT36)</f>
        <v/>
      </c>
      <c r="AR36" t="str">
        <f>IF(OR(HRMOS応募者情報!AV36="正社員",
       HRMOS応募者情報!AV36="契約社員",
       HRMOS応募者情報!AV36="新卒",
       HRMOS応募者情報!AV36="業務委託",
       HRMOS応募者情報!AV36="インターン",
       HRMOS応募者情報!AV36="アルバイト・パート",
       HRMOS応募者情報!AV36="ボランティア",
       HRMOS応募者情報!AV36="プロボノ",
       HRMOS応募者情報!AV36="派遣社員"), HRMOS応募者情報!AV36, "")</f>
        <v/>
      </c>
      <c r="AS36" t="str">
        <f>IF(HRMOS応募者情報!AX36="", "",TEXT(HRMOS応募者情報!AX36,"yyyy/mm/dd"))</f>
        <v/>
      </c>
      <c r="AT36" t="str">
        <f>IF(HRMOS応募者情報!AY36="", "",TEXT(HRMOS応募者情報!AY36,"yyyy/mm/dd"))</f>
        <v/>
      </c>
      <c r="AU36" t="str">
        <f t="shared" si="1"/>
        <v/>
      </c>
      <c r="AV36" t="str">
        <f>IF(HRMOS応募者情報!AZ36="", "", IF(AY36="新卒", "(新卒)"&amp;LEFT(HRMOS応募者情報!AZ36, 100), LEFT(HRMOS応募者情報!AZ36, 100)))</f>
        <v/>
      </c>
      <c r="AW36" t="str">
        <f>IF(HRMOS応募者情報!BB36="", "",HRMOS応募者情報!BB36)</f>
        <v/>
      </c>
      <c r="AX36" t="str">
        <f>IF(HRMOS応募者情報!BA36="", "",HRMOS応募者情報!BA36)</f>
        <v/>
      </c>
      <c r="AY36" t="str">
        <f>IF(OR(HRMOS応募者情報!BC36="正社員",
       HRMOS応募者情報!BC36="契約社員",
       HRMOS応募者情報!BC36="新卒",
       HRMOS応募者情報!BC36="業務委託",
       HRMOS応募者情報!BC36="インターン",
       HRMOS応募者情報!BC36="アルバイト・パート",
       HRMOS応募者情報!BC36="ボランティア",
       HRMOS応募者情報!BC36="プロボノ",
       HRMOS応募者情報!BC36="派遣社員"), HRMOS応募者情報!BC36, "")</f>
        <v/>
      </c>
      <c r="AZ36" t="str">
        <f>IF(HRMOS応募者情報!BE36="", "",TEXT(HRMOS応募者情報!BE36,"yyyy/mm/dd"))</f>
        <v/>
      </c>
      <c r="BA36" t="str">
        <f>IF(HRMOS応募者情報!BF36="", "",TEXT(HRMOS応募者情報!BF36,"yyyy/mm/dd"))</f>
        <v/>
      </c>
      <c r="BB36" t="str">
        <f t="shared" si="2"/>
        <v/>
      </c>
      <c r="BI36" t="str">
        <f t="shared" si="3"/>
        <v/>
      </c>
      <c r="BP36" t="str">
        <f t="shared" si="4"/>
        <v/>
      </c>
      <c r="BQ36" t="str">
        <f>IF(HRMOS応募者情報!W36="", "",HRMOS応募者情報!W36)</f>
        <v/>
      </c>
      <c r="BR36" t="str">
        <f>IF(HRMOS応募者情報!X36="", "",HRMOS応募者情報!X36)</f>
        <v/>
      </c>
      <c r="BS36" s="8" t="str">
        <f>IF(HRMOS応募者情報!Y36="", "",
    IF(OR(HRMOS応募者情報!Y36="中卒",
       HRMOS応募者情報!Y36="高卒",
       HRMOS応募者情報!Y36="新卒",
       HRMOS応募者情報!Y36="短期大学士",
       HRMOS応募者情報!Y36="学士",
       HRMOS応募者情報!Y36="修士",
       HRMOS応募者情報!Y36="ボランティア",
       HRMOS応募者情報!Y36="プロボノ",
       HRMOS応募者情報!Y36="博士"), HRMOS応募者情報!Y36, "その他")
)</f>
        <v/>
      </c>
      <c r="BT36" t="str">
        <f>IF(HRMOS応募者情報!Z36="", "",TEXT(HRMOS応募者情報!Z36,"yyyy/mm/dd"))</f>
        <v/>
      </c>
      <c r="BU36" t="str">
        <f>IF(HRMOS応募者情報!AA36="", "",TEXT(HRMOS応募者情報!AA36,"yyyy/mm/dd"))</f>
        <v/>
      </c>
      <c r="BV36" t="str">
        <f t="shared" si="5"/>
        <v/>
      </c>
      <c r="BW36" t="str">
        <f>IF(HRMOS応募者情報!AB36="", "",HRMOS応募者情報!AB36)</f>
        <v/>
      </c>
      <c r="BX36" t="str">
        <f>IF(HRMOS応募者情報!AC36="", "",HRMOS応募者情報!AC36)</f>
        <v/>
      </c>
      <c r="BY36" s="8" t="str">
        <f>IF(HRMOS応募者情報!AD36="", "",
    IF(OR(HRMOS応募者情報!AD36="中卒",
       HRMOS応募者情報!AD36="高卒",
       HRMOS応募者情報!AD36="新卒",
       HRMOS応募者情報!AD36="短期大学士",
       HRMOS応募者情報!AD36="学士",
       HRMOS応募者情報!AD36="修士",
       HRMOS応募者情報!AD36="ボランティア",
       HRMOS応募者情報!AD36="プロボノ",
       HRMOS応募者情報!AD36="博士"), HRMOS応募者情報!AD36, "その他")
)</f>
        <v/>
      </c>
      <c r="BZ36" t="str">
        <f>IF(HRMOS応募者情報!AE36="", "",TEXT(HRMOS応募者情報!AE36,"yyyy/mm/dd"))</f>
        <v/>
      </c>
      <c r="CA36" t="str">
        <f>IF(HRMOS応募者情報!AF36="", "",TEXT(HRMOS応募者情報!AF36,"yyyy/mm/dd"))</f>
        <v/>
      </c>
      <c r="CB36" t="str">
        <f t="shared" si="6"/>
        <v/>
      </c>
      <c r="CC36" t="str">
        <f>IF(HRMOS応募者情報!AG36="", "",HRMOS応募者情報!AG36)</f>
        <v/>
      </c>
      <c r="CD36" t="str">
        <f>IF(HRMOS応募者情報!AH36="", "",HRMOS応募者情報!AH36)</f>
        <v/>
      </c>
      <c r="CE36" s="8" t="str">
        <f>IF(HRMOS応募者情報!AI36="", "",
    IF(OR(HRMOS応募者情報!AI36="中卒",
       HRMOS応募者情報!AI36="高卒",
       HRMOS応募者情報!AI36="新卒",
       HRMOS応募者情報!AI36="短期大学士",
       HRMOS応募者情報!AI36="学士",
       HRMOS応募者情報!AI36="修士",
       HRMOS応募者情報!AI36="ボランティア",
       HRMOS応募者情報!AI36="プロボノ",
       HRMOS応募者情報!AI36="博士"), HRMOS応募者情報!AI36, "その他")
)</f>
        <v/>
      </c>
      <c r="CF36" t="str">
        <f>IF(HRMOS応募者情報!AJ36="", "",TEXT(HRMOS応募者情報!AJ36,"yyyy/mm/dd"))</f>
        <v/>
      </c>
      <c r="CG36" t="str">
        <f>IF(HRMOS応募者情報!AK36="", "",TEXT(HRMOS応募者情報!AK36,"yyyy/mm/dd"))</f>
        <v/>
      </c>
      <c r="CH36" t="str">
        <f t="shared" si="7"/>
        <v/>
      </c>
      <c r="CU36" t="str">
        <f>IF(HRMOS応募者情報!BG36="", "",HRMOS応募者情報!BG36)</f>
        <v/>
      </c>
      <c r="CV36" t="str">
        <f>IF(HRMOS応募者情報!BH36="", "",TEXT(HRMOS応募者情報!BH36,"yyyy/mm/dd"))</f>
        <v/>
      </c>
      <c r="CW36" t="str">
        <f>IF(HRMOS応募者情報!BI36="", "",HRMOS応募者情報!BI36)</f>
        <v/>
      </c>
      <c r="CX36" t="str">
        <f>IF(HRMOS応募者情報!BJ36="", "",TEXT(HRMOS応募者情報!BJ36,"yyyy/mm/dd"))</f>
        <v/>
      </c>
      <c r="CY36" t="str">
        <f>IF(HRMOS応募者情報!BK36="", "",HRMOS応募者情報!BK36)</f>
        <v/>
      </c>
      <c r="CZ36" t="str">
        <f>IF(HRMOS応募者情報!BL36="", "",TEXT(HRMOS応募者情報!BL36,"yyyy/mm/dd"))</f>
        <v/>
      </c>
    </row>
    <row r="37" spans="1:104" ht="273.75">
      <c r="A37" s="10" t="s">
        <v>124</v>
      </c>
      <c r="B37" t="str">
        <f>IF(HRMOS応募者情報!D37="", "","求人ID:"&amp;HRMOS応募者情報!D37)</f>
        <v/>
      </c>
      <c r="E37" t="str">
        <f>IF(HRMOS応募者情報!F37="", "", IF(OR(ISNUMBER(FIND(" ", HRMOS応募者情報!F37)), ISNUMBER(FIND("　", HRMOS応募者情報!F37))), LEFT(HRMOS応募者情報!F37, FIND(" ", SUBSTITUTE(HRMOS応募者情報!F37, "　", " ")) - 1), HRMOS応募者情報!F37) )</f>
        <v/>
      </c>
      <c r="F37" t="str">
        <f>IF(HRMOS応募者情報!F37="", "", IF(OR(ISNUMBER(FIND(" ", HRMOS応募者情報!F37)), ISNUMBER(FIND("　", HRMOS応募者情報!F37))), MID(HRMOS応募者情報!F37, FIND(" ", SUBSTITUTE(HRMOS応募者情報!F37, "　", " ")) + 1, LEN(HRMOS応募者情報!F37)), ""))</f>
        <v/>
      </c>
      <c r="G37" t="str">
        <f>IF(HRMOS応募者情報!G37="", "", IF(OR(ISNUMBER(FIND(" ", HRMOS応募者情報!G37)), ISNUMBER(FIND("　", HRMOS応募者情報!G37))), LEFT(HRMOS応募者情報!G37, FIND(" ", SUBSTITUTE(HRMOS応募者情報!G37, "　", " ")) - 1), HRMOS応募者情報!G37) )</f>
        <v/>
      </c>
      <c r="H37" t="str">
        <f>IF(HRMOS応募者情報!G37="", "", IF(OR(ISNUMBER(FIND(" ", HRMOS応募者情報!G37)), ISNUMBER(FIND("　", HRMOS応募者情報!G37))), MID(HRMOS応募者情報!G37, FIND(" ", SUBSTITUTE(HRMOS応募者情報!G37, "　", " ")) + 1, LEN(HRMOS応募者情報!G37)), ""))</f>
        <v/>
      </c>
      <c r="I37" t="str">
        <f>IF(HRMOS応募者情報!L37="", "",TEXT(HRMOS応募者情報!L37,"yyyy/mm/dd"))</f>
        <v/>
      </c>
      <c r="J37" s="8" t="str">
        <f>"応募ID : "&amp;HRMOS応募者情報!A37&amp;CHAR(10)&amp;
"求人ID : "&amp;HRMOS応募者情報!B37&amp;CHAR(10)&amp;
"求人名 : "&amp;HRMOS応募者情報!C37&amp;CHAR(10)&amp;
"応募経路 : "&amp;HRMOS応募者情報!Q37&amp;CHAR(10)&amp;
"応募経路詳細 : "&amp;HRMOS応募者情報!R37&amp;CHAR(10)&amp;
"レジュメ（フリーテキスト） :  "&amp;HRMOS応募者情報!S37&amp;CHAR(10)&amp;
"備考 :  "&amp;HRMOS応募者情報!T37&amp;CHAR(10)&amp;
"ラベル :  "&amp;HRMOS応募者情報!U37&amp;CHAR(10)&amp;
"応募者からのメッセージ :  "&amp;HRMOS応募者情報!V37&amp;CHAR(10)&amp;
"会社名_1 : "&amp;HRMOS応募者情報!AL37&amp;CHAR(10)&amp;
"業務内容_1 : "&amp;HRMOS応募者情報!AP37&amp;CHAR(10)&amp;
"会社名_2 : "&amp;HRMOS応募者情報!AS37&amp;CHAR(10)&amp;
"業務内容_2 : "&amp;HRMOS応募者情報!AW37&amp;CHAR(10)&amp;
"会社名_3 : "&amp;HRMOS応募者情報!AZ37&amp;CHAR(10)&amp;
"業務内容_3 : "&amp;HRMOS応募者情報!BD37&amp;CHAR(10)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37" t="str">
        <f>IF(HRMOS応募者情報!M37="", "",HRMOS応募者情報!M37)</f>
        <v/>
      </c>
      <c r="M37" t="str">
        <f>IF(HRMOS応募者情報!I37="", "",HRMOS応募者情報!I37)</f>
        <v/>
      </c>
      <c r="N37" t="str">
        <f>IF(HRMOS応募者情報!I37="", "","プライベート")</f>
        <v/>
      </c>
      <c r="O37" t="str">
        <f>IF(HRMOS応募者情報!H37="", "",SUBSTITUTE(SUBSTITUTE(HRMOS応募者情報!H37, "+", ""), "-", ""))</f>
        <v/>
      </c>
      <c r="P37" t="str">
        <f>IF(HRMOS応募者情報!N37="", "",SUBSTITUTE(SUBSTITUTE(HRMOS応募者情報!N37, "+", ""), "-", ""))</f>
        <v/>
      </c>
      <c r="R37" t="str">
        <f>IF(HRMOS応募者情報!O37="", "",HRMOS応募者情報!O37)</f>
        <v/>
      </c>
      <c r="S37" t="str">
        <f>IF(HRMOS応募者情報!P37="", "",HRMOS応募者情報!P37)</f>
        <v/>
      </c>
      <c r="W37" t="str">
        <f>IF(HRMOS応募者情報!E37="", "",TEXT(HRMOS応募者情報!E37,"yyyy/mm/dd HH:MM:SS"))</f>
        <v/>
      </c>
      <c r="X37" t="str">
        <f>IF(HRMOS応募者情報!J37="", "",HRMOS応募者情報!J37)</f>
        <v/>
      </c>
      <c r="Y37" t="str">
        <f>IF(HRMOS応募者情報!K37="", "",HRMOS応募者情報!K37)</f>
        <v/>
      </c>
      <c r="AH37" t="str">
        <f>IF(HRMOS応募者情報!AL37="", "", IF(AK37="新卒", "(新卒)"&amp;LEFT(HRMOS応募者情報!AL37, 100), LEFT(HRMOS応募者情報!AL37, 100)))</f>
        <v/>
      </c>
      <c r="AI37" t="str">
        <f>IF(HRMOS応募者情報!AN37="", "",HRMOS応募者情報!AN37)</f>
        <v/>
      </c>
      <c r="AJ37" t="str">
        <f>IF(HRMOS応募者情報!AM37="", "",HRMOS応募者情報!AM37)</f>
        <v/>
      </c>
      <c r="AK37" t="str">
        <f>IF(OR(HRMOS応募者情報!AO37="正社員",
       HRMOS応募者情報!AO37="契約社員",
       HRMOS応募者情報!AO37="新卒",
       HRMOS応募者情報!AO37="業務委託",
       HRMOS応募者情報!AO37="インターン",
       HRMOS応募者情報!AO37="アルバイト・パート",
       HRMOS応募者情報!AO37="ボランティア",
       HRMOS応募者情報!AO37="プロボノ",
       HRMOS応募者情報!AO37="派遣社員"), HRMOS応募者情報!AO37, "")</f>
        <v/>
      </c>
      <c r="AL37" t="str">
        <f>IF(HRMOS応募者情報!AQ37="", "",TEXT(HRMOS応募者情報!AQ37,"yyyy/mm/dd"))</f>
        <v/>
      </c>
      <c r="AM37" t="str">
        <f>IF(HRMOS応募者情報!AR37="", "",TEXT(HRMOS応募者情報!AR37,"yyyy/mm/dd"))</f>
        <v/>
      </c>
      <c r="AN37" t="str">
        <f t="shared" si="0"/>
        <v/>
      </c>
      <c r="AO37" t="str">
        <f>IF(HRMOS応募者情報!AS37="", "", IF(AR37="新卒", "(新卒)"&amp;LEFT(HRMOS応募者情報!AS37, 100), LEFT(HRMOS応募者情報!AS37, 100)))</f>
        <v/>
      </c>
      <c r="AP37" t="str">
        <f>IF(HRMOS応募者情報!AU37="", "",HRMOS応募者情報!AU37)</f>
        <v/>
      </c>
      <c r="AQ37" t="str">
        <f>IF(HRMOS応募者情報!AT37="", "",HRMOS応募者情報!AT37)</f>
        <v/>
      </c>
      <c r="AR37" t="str">
        <f>IF(OR(HRMOS応募者情報!AV37="正社員",
       HRMOS応募者情報!AV37="契約社員",
       HRMOS応募者情報!AV37="新卒",
       HRMOS応募者情報!AV37="業務委託",
       HRMOS応募者情報!AV37="インターン",
       HRMOS応募者情報!AV37="アルバイト・パート",
       HRMOS応募者情報!AV37="ボランティア",
       HRMOS応募者情報!AV37="プロボノ",
       HRMOS応募者情報!AV37="派遣社員"), HRMOS応募者情報!AV37, "")</f>
        <v/>
      </c>
      <c r="AS37" t="str">
        <f>IF(HRMOS応募者情報!AX37="", "",TEXT(HRMOS応募者情報!AX37,"yyyy/mm/dd"))</f>
        <v/>
      </c>
      <c r="AT37" t="str">
        <f>IF(HRMOS応募者情報!AY37="", "",TEXT(HRMOS応募者情報!AY37,"yyyy/mm/dd"))</f>
        <v/>
      </c>
      <c r="AU37" t="str">
        <f t="shared" si="1"/>
        <v/>
      </c>
      <c r="AV37" t="str">
        <f>IF(HRMOS応募者情報!AZ37="", "", IF(AY37="新卒", "(新卒)"&amp;LEFT(HRMOS応募者情報!AZ37, 100), LEFT(HRMOS応募者情報!AZ37, 100)))</f>
        <v/>
      </c>
      <c r="AW37" t="str">
        <f>IF(HRMOS応募者情報!BB37="", "",HRMOS応募者情報!BB37)</f>
        <v/>
      </c>
      <c r="AX37" t="str">
        <f>IF(HRMOS応募者情報!BA37="", "",HRMOS応募者情報!BA37)</f>
        <v/>
      </c>
      <c r="AY37" t="str">
        <f>IF(OR(HRMOS応募者情報!BC37="正社員",
       HRMOS応募者情報!BC37="契約社員",
       HRMOS応募者情報!BC37="新卒",
       HRMOS応募者情報!BC37="業務委託",
       HRMOS応募者情報!BC37="インターン",
       HRMOS応募者情報!BC37="アルバイト・パート",
       HRMOS応募者情報!BC37="ボランティア",
       HRMOS応募者情報!BC37="プロボノ",
       HRMOS応募者情報!BC37="派遣社員"), HRMOS応募者情報!BC37, "")</f>
        <v/>
      </c>
      <c r="AZ37" t="str">
        <f>IF(HRMOS応募者情報!BE37="", "",TEXT(HRMOS応募者情報!BE37,"yyyy/mm/dd"))</f>
        <v/>
      </c>
      <c r="BA37" t="str">
        <f>IF(HRMOS応募者情報!BF37="", "",TEXT(HRMOS応募者情報!BF37,"yyyy/mm/dd"))</f>
        <v/>
      </c>
      <c r="BB37" t="str">
        <f t="shared" si="2"/>
        <v/>
      </c>
      <c r="BI37" t="str">
        <f t="shared" si="3"/>
        <v/>
      </c>
      <c r="BP37" t="str">
        <f t="shared" si="4"/>
        <v/>
      </c>
      <c r="BQ37" t="str">
        <f>IF(HRMOS応募者情報!W37="", "",HRMOS応募者情報!W37)</f>
        <v/>
      </c>
      <c r="BR37" t="str">
        <f>IF(HRMOS応募者情報!X37="", "",HRMOS応募者情報!X37)</f>
        <v/>
      </c>
      <c r="BS37" s="8" t="str">
        <f>IF(HRMOS応募者情報!Y37="", "",
    IF(OR(HRMOS応募者情報!Y37="中卒",
       HRMOS応募者情報!Y37="高卒",
       HRMOS応募者情報!Y37="新卒",
       HRMOS応募者情報!Y37="短期大学士",
       HRMOS応募者情報!Y37="学士",
       HRMOS応募者情報!Y37="修士",
       HRMOS応募者情報!Y37="ボランティア",
       HRMOS応募者情報!Y37="プロボノ",
       HRMOS応募者情報!Y37="博士"), HRMOS応募者情報!Y37, "その他")
)</f>
        <v/>
      </c>
      <c r="BT37" t="str">
        <f>IF(HRMOS応募者情報!Z37="", "",TEXT(HRMOS応募者情報!Z37,"yyyy/mm/dd"))</f>
        <v/>
      </c>
      <c r="BU37" t="str">
        <f>IF(HRMOS応募者情報!AA37="", "",TEXT(HRMOS応募者情報!AA37,"yyyy/mm/dd"))</f>
        <v/>
      </c>
      <c r="BV37" t="str">
        <f t="shared" si="5"/>
        <v/>
      </c>
      <c r="BW37" t="str">
        <f>IF(HRMOS応募者情報!AB37="", "",HRMOS応募者情報!AB37)</f>
        <v/>
      </c>
      <c r="BX37" t="str">
        <f>IF(HRMOS応募者情報!AC37="", "",HRMOS応募者情報!AC37)</f>
        <v/>
      </c>
      <c r="BY37" s="8" t="str">
        <f>IF(HRMOS応募者情報!AD37="", "",
    IF(OR(HRMOS応募者情報!AD37="中卒",
       HRMOS応募者情報!AD37="高卒",
       HRMOS応募者情報!AD37="新卒",
       HRMOS応募者情報!AD37="短期大学士",
       HRMOS応募者情報!AD37="学士",
       HRMOS応募者情報!AD37="修士",
       HRMOS応募者情報!AD37="ボランティア",
       HRMOS応募者情報!AD37="プロボノ",
       HRMOS応募者情報!AD37="博士"), HRMOS応募者情報!AD37, "その他")
)</f>
        <v/>
      </c>
      <c r="BZ37" t="str">
        <f>IF(HRMOS応募者情報!AE37="", "",TEXT(HRMOS応募者情報!AE37,"yyyy/mm/dd"))</f>
        <v/>
      </c>
      <c r="CA37" t="str">
        <f>IF(HRMOS応募者情報!AF37="", "",TEXT(HRMOS応募者情報!AF37,"yyyy/mm/dd"))</f>
        <v/>
      </c>
      <c r="CB37" t="str">
        <f t="shared" si="6"/>
        <v/>
      </c>
      <c r="CC37" t="str">
        <f>IF(HRMOS応募者情報!AG37="", "",HRMOS応募者情報!AG37)</f>
        <v/>
      </c>
      <c r="CD37" t="str">
        <f>IF(HRMOS応募者情報!AH37="", "",HRMOS応募者情報!AH37)</f>
        <v/>
      </c>
      <c r="CE37" s="8" t="str">
        <f>IF(HRMOS応募者情報!AI37="", "",
    IF(OR(HRMOS応募者情報!AI37="中卒",
       HRMOS応募者情報!AI37="高卒",
       HRMOS応募者情報!AI37="新卒",
       HRMOS応募者情報!AI37="短期大学士",
       HRMOS応募者情報!AI37="学士",
       HRMOS応募者情報!AI37="修士",
       HRMOS応募者情報!AI37="ボランティア",
       HRMOS応募者情報!AI37="プロボノ",
       HRMOS応募者情報!AI37="博士"), HRMOS応募者情報!AI37, "その他")
)</f>
        <v/>
      </c>
      <c r="CF37" t="str">
        <f>IF(HRMOS応募者情報!AJ37="", "",TEXT(HRMOS応募者情報!AJ37,"yyyy/mm/dd"))</f>
        <v/>
      </c>
      <c r="CG37" t="str">
        <f>IF(HRMOS応募者情報!AK37="", "",TEXT(HRMOS応募者情報!AK37,"yyyy/mm/dd"))</f>
        <v/>
      </c>
      <c r="CH37" t="str">
        <f t="shared" si="7"/>
        <v/>
      </c>
      <c r="CU37" t="str">
        <f>IF(HRMOS応募者情報!BG37="", "",HRMOS応募者情報!BG37)</f>
        <v/>
      </c>
      <c r="CV37" t="str">
        <f>IF(HRMOS応募者情報!BH37="", "",TEXT(HRMOS応募者情報!BH37,"yyyy/mm/dd"))</f>
        <v/>
      </c>
      <c r="CW37" t="str">
        <f>IF(HRMOS応募者情報!BI37="", "",HRMOS応募者情報!BI37)</f>
        <v/>
      </c>
      <c r="CX37" t="str">
        <f>IF(HRMOS応募者情報!BJ37="", "",TEXT(HRMOS応募者情報!BJ37,"yyyy/mm/dd"))</f>
        <v/>
      </c>
      <c r="CY37" t="str">
        <f>IF(HRMOS応募者情報!BK37="", "",HRMOS応募者情報!BK37)</f>
        <v/>
      </c>
      <c r="CZ37" t="str">
        <f>IF(HRMOS応募者情報!BL37="", "",TEXT(HRMOS応募者情報!BL37,"yyyy/mm/dd"))</f>
        <v/>
      </c>
    </row>
    <row r="38" spans="1:104" ht="273.75">
      <c r="A38" s="10" t="s">
        <v>124</v>
      </c>
      <c r="B38" t="str">
        <f>IF(HRMOS応募者情報!D38="", "","求人ID:"&amp;HRMOS応募者情報!D38)</f>
        <v/>
      </c>
      <c r="E38" t="str">
        <f>IF(HRMOS応募者情報!F38="", "", IF(OR(ISNUMBER(FIND(" ", HRMOS応募者情報!F38)), ISNUMBER(FIND("　", HRMOS応募者情報!F38))), LEFT(HRMOS応募者情報!F38, FIND(" ", SUBSTITUTE(HRMOS応募者情報!F38, "　", " ")) - 1), HRMOS応募者情報!F38) )</f>
        <v/>
      </c>
      <c r="F38" t="str">
        <f>IF(HRMOS応募者情報!F38="", "", IF(OR(ISNUMBER(FIND(" ", HRMOS応募者情報!F38)), ISNUMBER(FIND("　", HRMOS応募者情報!F38))), MID(HRMOS応募者情報!F38, FIND(" ", SUBSTITUTE(HRMOS応募者情報!F38, "　", " ")) + 1, LEN(HRMOS応募者情報!F38)), ""))</f>
        <v/>
      </c>
      <c r="G38" t="str">
        <f>IF(HRMOS応募者情報!G38="", "", IF(OR(ISNUMBER(FIND(" ", HRMOS応募者情報!G38)), ISNUMBER(FIND("　", HRMOS応募者情報!G38))), LEFT(HRMOS応募者情報!G38, FIND(" ", SUBSTITUTE(HRMOS応募者情報!G38, "　", " ")) - 1), HRMOS応募者情報!G38) )</f>
        <v/>
      </c>
      <c r="H38" t="str">
        <f>IF(HRMOS応募者情報!G38="", "", IF(OR(ISNUMBER(FIND(" ", HRMOS応募者情報!G38)), ISNUMBER(FIND("　", HRMOS応募者情報!G38))), MID(HRMOS応募者情報!G38, FIND(" ", SUBSTITUTE(HRMOS応募者情報!G38, "　", " ")) + 1, LEN(HRMOS応募者情報!G38)), ""))</f>
        <v/>
      </c>
      <c r="I38" t="str">
        <f>IF(HRMOS応募者情報!L38="", "",TEXT(HRMOS応募者情報!L38,"yyyy/mm/dd"))</f>
        <v/>
      </c>
      <c r="J38" s="8" t="str">
        <f>"応募ID : "&amp;HRMOS応募者情報!A38&amp;CHAR(10)&amp;
"求人ID : "&amp;HRMOS応募者情報!B38&amp;CHAR(10)&amp;
"求人名 : "&amp;HRMOS応募者情報!C38&amp;CHAR(10)&amp;
"応募経路 : "&amp;HRMOS応募者情報!Q38&amp;CHAR(10)&amp;
"応募経路詳細 : "&amp;HRMOS応募者情報!R38&amp;CHAR(10)&amp;
"レジュメ（フリーテキスト） :  "&amp;HRMOS応募者情報!S38&amp;CHAR(10)&amp;
"備考 :  "&amp;HRMOS応募者情報!T38&amp;CHAR(10)&amp;
"ラベル :  "&amp;HRMOS応募者情報!U38&amp;CHAR(10)&amp;
"応募者からのメッセージ :  "&amp;HRMOS応募者情報!V38&amp;CHAR(10)&amp;
"会社名_1 : "&amp;HRMOS応募者情報!AL38&amp;CHAR(10)&amp;
"業務内容_1 : "&amp;HRMOS応募者情報!AP38&amp;CHAR(10)&amp;
"会社名_2 : "&amp;HRMOS応募者情報!AS38&amp;CHAR(10)&amp;
"業務内容_2 : "&amp;HRMOS応募者情報!AW38&amp;CHAR(10)&amp;
"会社名_3 : "&amp;HRMOS応募者情報!AZ38&amp;CHAR(10)&amp;
"業務内容_3 : "&amp;HRMOS応募者情報!BD38&amp;CHAR(10)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38" t="str">
        <f>IF(HRMOS応募者情報!M38="", "",HRMOS応募者情報!M38)</f>
        <v/>
      </c>
      <c r="M38" t="str">
        <f>IF(HRMOS応募者情報!I38="", "",HRMOS応募者情報!I38)</f>
        <v/>
      </c>
      <c r="N38" t="str">
        <f>IF(HRMOS応募者情報!I38="", "","プライベート")</f>
        <v/>
      </c>
      <c r="O38" t="str">
        <f>IF(HRMOS応募者情報!H38="", "",SUBSTITUTE(SUBSTITUTE(HRMOS応募者情報!H38, "+", ""), "-", ""))</f>
        <v/>
      </c>
      <c r="P38" t="str">
        <f>IF(HRMOS応募者情報!N38="", "",SUBSTITUTE(SUBSTITUTE(HRMOS応募者情報!N38, "+", ""), "-", ""))</f>
        <v/>
      </c>
      <c r="R38" t="str">
        <f>IF(HRMOS応募者情報!O38="", "",HRMOS応募者情報!O38)</f>
        <v/>
      </c>
      <c r="S38" t="str">
        <f>IF(HRMOS応募者情報!P38="", "",HRMOS応募者情報!P38)</f>
        <v/>
      </c>
      <c r="W38" t="str">
        <f>IF(HRMOS応募者情報!E38="", "",TEXT(HRMOS応募者情報!E38,"yyyy/mm/dd HH:MM:SS"))</f>
        <v/>
      </c>
      <c r="X38" t="str">
        <f>IF(HRMOS応募者情報!J38="", "",HRMOS応募者情報!J38)</f>
        <v/>
      </c>
      <c r="Y38" t="str">
        <f>IF(HRMOS応募者情報!K38="", "",HRMOS応募者情報!K38)</f>
        <v/>
      </c>
      <c r="AH38" t="str">
        <f>IF(HRMOS応募者情報!AL38="", "", IF(AK38="新卒", "(新卒)"&amp;LEFT(HRMOS応募者情報!AL38, 100), LEFT(HRMOS応募者情報!AL38, 100)))</f>
        <v/>
      </c>
      <c r="AI38" t="str">
        <f>IF(HRMOS応募者情報!AN38="", "",HRMOS応募者情報!AN38)</f>
        <v/>
      </c>
      <c r="AJ38" t="str">
        <f>IF(HRMOS応募者情報!AM38="", "",HRMOS応募者情報!AM38)</f>
        <v/>
      </c>
      <c r="AK38" t="str">
        <f>IF(OR(HRMOS応募者情報!AO38="正社員",
       HRMOS応募者情報!AO38="契約社員",
       HRMOS応募者情報!AO38="新卒",
       HRMOS応募者情報!AO38="業務委託",
       HRMOS応募者情報!AO38="インターン",
       HRMOS応募者情報!AO38="アルバイト・パート",
       HRMOS応募者情報!AO38="ボランティア",
       HRMOS応募者情報!AO38="プロボノ",
       HRMOS応募者情報!AO38="派遣社員"), HRMOS応募者情報!AO38, "")</f>
        <v/>
      </c>
      <c r="AL38" t="str">
        <f>IF(HRMOS応募者情報!AQ38="", "",TEXT(HRMOS応募者情報!AQ38,"yyyy/mm/dd"))</f>
        <v/>
      </c>
      <c r="AM38" t="str">
        <f>IF(HRMOS応募者情報!AR38="", "",TEXT(HRMOS応募者情報!AR38,"yyyy/mm/dd"))</f>
        <v/>
      </c>
      <c r="AN38" t="str">
        <f t="shared" si="0"/>
        <v/>
      </c>
      <c r="AO38" t="str">
        <f>IF(HRMOS応募者情報!AS38="", "", IF(AR38="新卒", "(新卒)"&amp;LEFT(HRMOS応募者情報!AS38, 100), LEFT(HRMOS応募者情報!AS38, 100)))</f>
        <v/>
      </c>
      <c r="AP38" t="str">
        <f>IF(HRMOS応募者情報!AU38="", "",HRMOS応募者情報!AU38)</f>
        <v/>
      </c>
      <c r="AQ38" t="str">
        <f>IF(HRMOS応募者情報!AT38="", "",HRMOS応募者情報!AT38)</f>
        <v/>
      </c>
      <c r="AR38" t="str">
        <f>IF(OR(HRMOS応募者情報!AV38="正社員",
       HRMOS応募者情報!AV38="契約社員",
       HRMOS応募者情報!AV38="新卒",
       HRMOS応募者情報!AV38="業務委託",
       HRMOS応募者情報!AV38="インターン",
       HRMOS応募者情報!AV38="アルバイト・パート",
       HRMOS応募者情報!AV38="ボランティア",
       HRMOS応募者情報!AV38="プロボノ",
       HRMOS応募者情報!AV38="派遣社員"), HRMOS応募者情報!AV38, "")</f>
        <v/>
      </c>
      <c r="AS38" t="str">
        <f>IF(HRMOS応募者情報!AX38="", "",TEXT(HRMOS応募者情報!AX38,"yyyy/mm/dd"))</f>
        <v/>
      </c>
      <c r="AT38" t="str">
        <f>IF(HRMOS応募者情報!AY38="", "",TEXT(HRMOS応募者情報!AY38,"yyyy/mm/dd"))</f>
        <v/>
      </c>
      <c r="AU38" t="str">
        <f t="shared" si="1"/>
        <v/>
      </c>
      <c r="AV38" t="str">
        <f>IF(HRMOS応募者情報!AZ38="", "", IF(AY38="新卒", "(新卒)"&amp;LEFT(HRMOS応募者情報!AZ38, 100), LEFT(HRMOS応募者情報!AZ38, 100)))</f>
        <v/>
      </c>
      <c r="AW38" t="str">
        <f>IF(HRMOS応募者情報!BB38="", "",HRMOS応募者情報!BB38)</f>
        <v/>
      </c>
      <c r="AX38" t="str">
        <f>IF(HRMOS応募者情報!BA38="", "",HRMOS応募者情報!BA38)</f>
        <v/>
      </c>
      <c r="AY38" t="str">
        <f>IF(OR(HRMOS応募者情報!BC38="正社員",
       HRMOS応募者情報!BC38="契約社員",
       HRMOS応募者情報!BC38="新卒",
       HRMOS応募者情報!BC38="業務委託",
       HRMOS応募者情報!BC38="インターン",
       HRMOS応募者情報!BC38="アルバイト・パート",
       HRMOS応募者情報!BC38="ボランティア",
       HRMOS応募者情報!BC38="プロボノ",
       HRMOS応募者情報!BC38="派遣社員"), HRMOS応募者情報!BC38, "")</f>
        <v/>
      </c>
      <c r="AZ38" t="str">
        <f>IF(HRMOS応募者情報!BE38="", "",TEXT(HRMOS応募者情報!BE38,"yyyy/mm/dd"))</f>
        <v/>
      </c>
      <c r="BA38" t="str">
        <f>IF(HRMOS応募者情報!BF38="", "",TEXT(HRMOS応募者情報!BF38,"yyyy/mm/dd"))</f>
        <v/>
      </c>
      <c r="BB38" t="str">
        <f t="shared" si="2"/>
        <v/>
      </c>
      <c r="BI38" t="str">
        <f t="shared" si="3"/>
        <v/>
      </c>
      <c r="BP38" t="str">
        <f t="shared" si="4"/>
        <v/>
      </c>
      <c r="BQ38" t="str">
        <f>IF(HRMOS応募者情報!W38="", "",HRMOS応募者情報!W38)</f>
        <v/>
      </c>
      <c r="BR38" t="str">
        <f>IF(HRMOS応募者情報!X38="", "",HRMOS応募者情報!X38)</f>
        <v/>
      </c>
      <c r="BS38" s="8" t="str">
        <f>IF(HRMOS応募者情報!Y38="", "",
    IF(OR(HRMOS応募者情報!Y38="中卒",
       HRMOS応募者情報!Y38="高卒",
       HRMOS応募者情報!Y38="新卒",
       HRMOS応募者情報!Y38="短期大学士",
       HRMOS応募者情報!Y38="学士",
       HRMOS応募者情報!Y38="修士",
       HRMOS応募者情報!Y38="ボランティア",
       HRMOS応募者情報!Y38="プロボノ",
       HRMOS応募者情報!Y38="博士"), HRMOS応募者情報!Y38, "その他")
)</f>
        <v/>
      </c>
      <c r="BT38" t="str">
        <f>IF(HRMOS応募者情報!Z38="", "",TEXT(HRMOS応募者情報!Z38,"yyyy/mm/dd"))</f>
        <v/>
      </c>
      <c r="BU38" t="str">
        <f>IF(HRMOS応募者情報!AA38="", "",TEXT(HRMOS応募者情報!AA38,"yyyy/mm/dd"))</f>
        <v/>
      </c>
      <c r="BV38" t="str">
        <f t="shared" si="5"/>
        <v/>
      </c>
      <c r="BW38" t="str">
        <f>IF(HRMOS応募者情報!AB38="", "",HRMOS応募者情報!AB38)</f>
        <v/>
      </c>
      <c r="BX38" t="str">
        <f>IF(HRMOS応募者情報!AC38="", "",HRMOS応募者情報!AC38)</f>
        <v/>
      </c>
      <c r="BY38" s="8" t="str">
        <f>IF(HRMOS応募者情報!AD38="", "",
    IF(OR(HRMOS応募者情報!AD38="中卒",
       HRMOS応募者情報!AD38="高卒",
       HRMOS応募者情報!AD38="新卒",
       HRMOS応募者情報!AD38="短期大学士",
       HRMOS応募者情報!AD38="学士",
       HRMOS応募者情報!AD38="修士",
       HRMOS応募者情報!AD38="ボランティア",
       HRMOS応募者情報!AD38="プロボノ",
       HRMOS応募者情報!AD38="博士"), HRMOS応募者情報!AD38, "その他")
)</f>
        <v/>
      </c>
      <c r="BZ38" t="str">
        <f>IF(HRMOS応募者情報!AE38="", "",TEXT(HRMOS応募者情報!AE38,"yyyy/mm/dd"))</f>
        <v/>
      </c>
      <c r="CA38" t="str">
        <f>IF(HRMOS応募者情報!AF38="", "",TEXT(HRMOS応募者情報!AF38,"yyyy/mm/dd"))</f>
        <v/>
      </c>
      <c r="CB38" t="str">
        <f t="shared" si="6"/>
        <v/>
      </c>
      <c r="CC38" t="str">
        <f>IF(HRMOS応募者情報!AG38="", "",HRMOS応募者情報!AG38)</f>
        <v/>
      </c>
      <c r="CD38" t="str">
        <f>IF(HRMOS応募者情報!AH38="", "",HRMOS応募者情報!AH38)</f>
        <v/>
      </c>
      <c r="CE38" s="8" t="str">
        <f>IF(HRMOS応募者情報!AI38="", "",
    IF(OR(HRMOS応募者情報!AI38="中卒",
       HRMOS応募者情報!AI38="高卒",
       HRMOS応募者情報!AI38="新卒",
       HRMOS応募者情報!AI38="短期大学士",
       HRMOS応募者情報!AI38="学士",
       HRMOS応募者情報!AI38="修士",
       HRMOS応募者情報!AI38="ボランティア",
       HRMOS応募者情報!AI38="プロボノ",
       HRMOS応募者情報!AI38="博士"), HRMOS応募者情報!AI38, "その他")
)</f>
        <v/>
      </c>
      <c r="CF38" t="str">
        <f>IF(HRMOS応募者情報!AJ38="", "",TEXT(HRMOS応募者情報!AJ38,"yyyy/mm/dd"))</f>
        <v/>
      </c>
      <c r="CG38" t="str">
        <f>IF(HRMOS応募者情報!AK38="", "",TEXT(HRMOS応募者情報!AK38,"yyyy/mm/dd"))</f>
        <v/>
      </c>
      <c r="CH38" t="str">
        <f t="shared" si="7"/>
        <v/>
      </c>
      <c r="CU38" t="str">
        <f>IF(HRMOS応募者情報!BG38="", "",HRMOS応募者情報!BG38)</f>
        <v/>
      </c>
      <c r="CV38" t="str">
        <f>IF(HRMOS応募者情報!BH38="", "",TEXT(HRMOS応募者情報!BH38,"yyyy/mm/dd"))</f>
        <v/>
      </c>
      <c r="CW38" t="str">
        <f>IF(HRMOS応募者情報!BI38="", "",HRMOS応募者情報!BI38)</f>
        <v/>
      </c>
      <c r="CX38" t="str">
        <f>IF(HRMOS応募者情報!BJ38="", "",TEXT(HRMOS応募者情報!BJ38,"yyyy/mm/dd"))</f>
        <v/>
      </c>
      <c r="CY38" t="str">
        <f>IF(HRMOS応募者情報!BK38="", "",HRMOS応募者情報!BK38)</f>
        <v/>
      </c>
      <c r="CZ38" t="str">
        <f>IF(HRMOS応募者情報!BL38="", "",TEXT(HRMOS応募者情報!BL38,"yyyy/mm/dd"))</f>
        <v/>
      </c>
    </row>
    <row r="39" spans="1:104" ht="273.75">
      <c r="A39" s="10" t="s">
        <v>124</v>
      </c>
      <c r="B39" t="str">
        <f>IF(HRMOS応募者情報!D39="", "","求人ID:"&amp;HRMOS応募者情報!D39)</f>
        <v/>
      </c>
      <c r="E39" t="str">
        <f>IF(HRMOS応募者情報!F39="", "", IF(OR(ISNUMBER(FIND(" ", HRMOS応募者情報!F39)), ISNUMBER(FIND("　", HRMOS応募者情報!F39))), LEFT(HRMOS応募者情報!F39, FIND(" ", SUBSTITUTE(HRMOS応募者情報!F39, "　", " ")) - 1), HRMOS応募者情報!F39) )</f>
        <v/>
      </c>
      <c r="F39" t="str">
        <f>IF(HRMOS応募者情報!F39="", "", IF(OR(ISNUMBER(FIND(" ", HRMOS応募者情報!F39)), ISNUMBER(FIND("　", HRMOS応募者情報!F39))), MID(HRMOS応募者情報!F39, FIND(" ", SUBSTITUTE(HRMOS応募者情報!F39, "　", " ")) + 1, LEN(HRMOS応募者情報!F39)), ""))</f>
        <v/>
      </c>
      <c r="G39" t="str">
        <f>IF(HRMOS応募者情報!G39="", "", IF(OR(ISNUMBER(FIND(" ", HRMOS応募者情報!G39)), ISNUMBER(FIND("　", HRMOS応募者情報!G39))), LEFT(HRMOS応募者情報!G39, FIND(" ", SUBSTITUTE(HRMOS応募者情報!G39, "　", " ")) - 1), HRMOS応募者情報!G39) )</f>
        <v/>
      </c>
      <c r="H39" t="str">
        <f>IF(HRMOS応募者情報!G39="", "", IF(OR(ISNUMBER(FIND(" ", HRMOS応募者情報!G39)), ISNUMBER(FIND("　", HRMOS応募者情報!G39))), MID(HRMOS応募者情報!G39, FIND(" ", SUBSTITUTE(HRMOS応募者情報!G39, "　", " ")) + 1, LEN(HRMOS応募者情報!G39)), ""))</f>
        <v/>
      </c>
      <c r="I39" t="str">
        <f>IF(HRMOS応募者情報!L39="", "",TEXT(HRMOS応募者情報!L39,"yyyy/mm/dd"))</f>
        <v/>
      </c>
      <c r="J39" s="8" t="str">
        <f>"応募ID : "&amp;HRMOS応募者情報!A39&amp;CHAR(10)&amp;
"求人ID : "&amp;HRMOS応募者情報!B39&amp;CHAR(10)&amp;
"求人名 : "&amp;HRMOS応募者情報!C39&amp;CHAR(10)&amp;
"応募経路 : "&amp;HRMOS応募者情報!Q39&amp;CHAR(10)&amp;
"応募経路詳細 : "&amp;HRMOS応募者情報!R39&amp;CHAR(10)&amp;
"レジュメ（フリーテキスト） :  "&amp;HRMOS応募者情報!S39&amp;CHAR(10)&amp;
"備考 :  "&amp;HRMOS応募者情報!T39&amp;CHAR(10)&amp;
"ラベル :  "&amp;HRMOS応募者情報!U39&amp;CHAR(10)&amp;
"応募者からのメッセージ :  "&amp;HRMOS応募者情報!V39&amp;CHAR(10)&amp;
"会社名_1 : "&amp;HRMOS応募者情報!AL39&amp;CHAR(10)&amp;
"業務内容_1 : "&amp;HRMOS応募者情報!AP39&amp;CHAR(10)&amp;
"会社名_2 : "&amp;HRMOS応募者情報!AS39&amp;CHAR(10)&amp;
"業務内容_2 : "&amp;HRMOS応募者情報!AW39&amp;CHAR(10)&amp;
"会社名_3 : "&amp;HRMOS応募者情報!AZ39&amp;CHAR(10)&amp;
"業務内容_3 : "&amp;HRMOS応募者情報!BD39&amp;CHAR(10)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39" t="str">
        <f>IF(HRMOS応募者情報!M39="", "",HRMOS応募者情報!M39)</f>
        <v/>
      </c>
      <c r="M39" t="str">
        <f>IF(HRMOS応募者情報!I39="", "",HRMOS応募者情報!I39)</f>
        <v/>
      </c>
      <c r="N39" t="str">
        <f>IF(HRMOS応募者情報!I39="", "","プライベート")</f>
        <v/>
      </c>
      <c r="O39" t="str">
        <f>IF(HRMOS応募者情報!H39="", "",SUBSTITUTE(SUBSTITUTE(HRMOS応募者情報!H39, "+", ""), "-", ""))</f>
        <v/>
      </c>
      <c r="P39" t="str">
        <f>IF(HRMOS応募者情報!N39="", "",SUBSTITUTE(SUBSTITUTE(HRMOS応募者情報!N39, "+", ""), "-", ""))</f>
        <v/>
      </c>
      <c r="R39" t="str">
        <f>IF(HRMOS応募者情報!O39="", "",HRMOS応募者情報!O39)</f>
        <v/>
      </c>
      <c r="S39" t="str">
        <f>IF(HRMOS応募者情報!P39="", "",HRMOS応募者情報!P39)</f>
        <v/>
      </c>
      <c r="W39" t="str">
        <f>IF(HRMOS応募者情報!E39="", "",TEXT(HRMOS応募者情報!E39,"yyyy/mm/dd HH:MM:SS"))</f>
        <v/>
      </c>
      <c r="X39" t="str">
        <f>IF(HRMOS応募者情報!J39="", "",HRMOS応募者情報!J39)</f>
        <v/>
      </c>
      <c r="Y39" t="str">
        <f>IF(HRMOS応募者情報!K39="", "",HRMOS応募者情報!K39)</f>
        <v/>
      </c>
      <c r="AH39" t="str">
        <f>IF(HRMOS応募者情報!AL39="", "", IF(AK39="新卒", "(新卒)"&amp;LEFT(HRMOS応募者情報!AL39, 100), LEFT(HRMOS応募者情報!AL39, 100)))</f>
        <v/>
      </c>
      <c r="AI39" t="str">
        <f>IF(HRMOS応募者情報!AN39="", "",HRMOS応募者情報!AN39)</f>
        <v/>
      </c>
      <c r="AJ39" t="str">
        <f>IF(HRMOS応募者情報!AM39="", "",HRMOS応募者情報!AM39)</f>
        <v/>
      </c>
      <c r="AK39" t="str">
        <f>IF(OR(HRMOS応募者情報!AO39="正社員",
       HRMOS応募者情報!AO39="契約社員",
       HRMOS応募者情報!AO39="新卒",
       HRMOS応募者情報!AO39="業務委託",
       HRMOS応募者情報!AO39="インターン",
       HRMOS応募者情報!AO39="アルバイト・パート",
       HRMOS応募者情報!AO39="ボランティア",
       HRMOS応募者情報!AO39="プロボノ",
       HRMOS応募者情報!AO39="派遣社員"), HRMOS応募者情報!AO39, "")</f>
        <v/>
      </c>
      <c r="AL39" t="str">
        <f>IF(HRMOS応募者情報!AQ39="", "",TEXT(HRMOS応募者情報!AQ39,"yyyy/mm/dd"))</f>
        <v/>
      </c>
      <c r="AM39" t="str">
        <f>IF(HRMOS応募者情報!AR39="", "",TEXT(HRMOS応募者情報!AR39,"yyyy/mm/dd"))</f>
        <v/>
      </c>
      <c r="AN39" t="str">
        <f t="shared" si="0"/>
        <v/>
      </c>
      <c r="AO39" t="str">
        <f>IF(HRMOS応募者情報!AS39="", "", IF(AR39="新卒", "(新卒)"&amp;LEFT(HRMOS応募者情報!AS39, 100), LEFT(HRMOS応募者情報!AS39, 100)))</f>
        <v/>
      </c>
      <c r="AP39" t="str">
        <f>IF(HRMOS応募者情報!AU39="", "",HRMOS応募者情報!AU39)</f>
        <v/>
      </c>
      <c r="AQ39" t="str">
        <f>IF(HRMOS応募者情報!AT39="", "",HRMOS応募者情報!AT39)</f>
        <v/>
      </c>
      <c r="AR39" t="str">
        <f>IF(OR(HRMOS応募者情報!AV39="正社員",
       HRMOS応募者情報!AV39="契約社員",
       HRMOS応募者情報!AV39="新卒",
       HRMOS応募者情報!AV39="業務委託",
       HRMOS応募者情報!AV39="インターン",
       HRMOS応募者情報!AV39="アルバイト・パート",
       HRMOS応募者情報!AV39="ボランティア",
       HRMOS応募者情報!AV39="プロボノ",
       HRMOS応募者情報!AV39="派遣社員"), HRMOS応募者情報!AV39, "")</f>
        <v/>
      </c>
      <c r="AS39" t="str">
        <f>IF(HRMOS応募者情報!AX39="", "",TEXT(HRMOS応募者情報!AX39,"yyyy/mm/dd"))</f>
        <v/>
      </c>
      <c r="AT39" t="str">
        <f>IF(HRMOS応募者情報!AY39="", "",TEXT(HRMOS応募者情報!AY39,"yyyy/mm/dd"))</f>
        <v/>
      </c>
      <c r="AU39" t="str">
        <f t="shared" si="1"/>
        <v/>
      </c>
      <c r="AV39" t="str">
        <f>IF(HRMOS応募者情報!AZ39="", "", IF(AY39="新卒", "(新卒)"&amp;LEFT(HRMOS応募者情報!AZ39, 100), LEFT(HRMOS応募者情報!AZ39, 100)))</f>
        <v/>
      </c>
      <c r="AW39" t="str">
        <f>IF(HRMOS応募者情報!BB39="", "",HRMOS応募者情報!BB39)</f>
        <v/>
      </c>
      <c r="AX39" t="str">
        <f>IF(HRMOS応募者情報!BA39="", "",HRMOS応募者情報!BA39)</f>
        <v/>
      </c>
      <c r="AY39" t="str">
        <f>IF(OR(HRMOS応募者情報!BC39="正社員",
       HRMOS応募者情報!BC39="契約社員",
       HRMOS応募者情報!BC39="新卒",
       HRMOS応募者情報!BC39="業務委託",
       HRMOS応募者情報!BC39="インターン",
       HRMOS応募者情報!BC39="アルバイト・パート",
       HRMOS応募者情報!BC39="ボランティア",
       HRMOS応募者情報!BC39="プロボノ",
       HRMOS応募者情報!BC39="派遣社員"), HRMOS応募者情報!BC39, "")</f>
        <v/>
      </c>
      <c r="AZ39" t="str">
        <f>IF(HRMOS応募者情報!BE39="", "",TEXT(HRMOS応募者情報!BE39,"yyyy/mm/dd"))</f>
        <v/>
      </c>
      <c r="BA39" t="str">
        <f>IF(HRMOS応募者情報!BF39="", "",TEXT(HRMOS応募者情報!BF39,"yyyy/mm/dd"))</f>
        <v/>
      </c>
      <c r="BB39" t="str">
        <f t="shared" si="2"/>
        <v/>
      </c>
      <c r="BI39" t="str">
        <f t="shared" si="3"/>
        <v/>
      </c>
      <c r="BP39" t="str">
        <f t="shared" si="4"/>
        <v/>
      </c>
      <c r="BQ39" t="str">
        <f>IF(HRMOS応募者情報!W39="", "",HRMOS応募者情報!W39)</f>
        <v/>
      </c>
      <c r="BR39" t="str">
        <f>IF(HRMOS応募者情報!X39="", "",HRMOS応募者情報!X39)</f>
        <v/>
      </c>
      <c r="BS39" s="8" t="str">
        <f>IF(HRMOS応募者情報!Y39="", "",
    IF(OR(HRMOS応募者情報!Y39="中卒",
       HRMOS応募者情報!Y39="高卒",
       HRMOS応募者情報!Y39="新卒",
       HRMOS応募者情報!Y39="短期大学士",
       HRMOS応募者情報!Y39="学士",
       HRMOS応募者情報!Y39="修士",
       HRMOS応募者情報!Y39="ボランティア",
       HRMOS応募者情報!Y39="プロボノ",
       HRMOS応募者情報!Y39="博士"), HRMOS応募者情報!Y39, "その他")
)</f>
        <v/>
      </c>
      <c r="BT39" t="str">
        <f>IF(HRMOS応募者情報!Z39="", "",TEXT(HRMOS応募者情報!Z39,"yyyy/mm/dd"))</f>
        <v/>
      </c>
      <c r="BU39" t="str">
        <f>IF(HRMOS応募者情報!AA39="", "",TEXT(HRMOS応募者情報!AA39,"yyyy/mm/dd"))</f>
        <v/>
      </c>
      <c r="BV39" t="str">
        <f t="shared" si="5"/>
        <v/>
      </c>
      <c r="BW39" t="str">
        <f>IF(HRMOS応募者情報!AB39="", "",HRMOS応募者情報!AB39)</f>
        <v/>
      </c>
      <c r="BX39" t="str">
        <f>IF(HRMOS応募者情報!AC39="", "",HRMOS応募者情報!AC39)</f>
        <v/>
      </c>
      <c r="BY39" s="8" t="str">
        <f>IF(HRMOS応募者情報!AD39="", "",
    IF(OR(HRMOS応募者情報!AD39="中卒",
       HRMOS応募者情報!AD39="高卒",
       HRMOS応募者情報!AD39="新卒",
       HRMOS応募者情報!AD39="短期大学士",
       HRMOS応募者情報!AD39="学士",
       HRMOS応募者情報!AD39="修士",
       HRMOS応募者情報!AD39="ボランティア",
       HRMOS応募者情報!AD39="プロボノ",
       HRMOS応募者情報!AD39="博士"), HRMOS応募者情報!AD39, "その他")
)</f>
        <v/>
      </c>
      <c r="BZ39" t="str">
        <f>IF(HRMOS応募者情報!AE39="", "",TEXT(HRMOS応募者情報!AE39,"yyyy/mm/dd"))</f>
        <v/>
      </c>
      <c r="CA39" t="str">
        <f>IF(HRMOS応募者情報!AF39="", "",TEXT(HRMOS応募者情報!AF39,"yyyy/mm/dd"))</f>
        <v/>
      </c>
      <c r="CB39" t="str">
        <f t="shared" si="6"/>
        <v/>
      </c>
      <c r="CC39" t="str">
        <f>IF(HRMOS応募者情報!AG39="", "",HRMOS応募者情報!AG39)</f>
        <v/>
      </c>
      <c r="CD39" t="str">
        <f>IF(HRMOS応募者情報!AH39="", "",HRMOS応募者情報!AH39)</f>
        <v/>
      </c>
      <c r="CE39" s="8" t="str">
        <f>IF(HRMOS応募者情報!AI39="", "",
    IF(OR(HRMOS応募者情報!AI39="中卒",
       HRMOS応募者情報!AI39="高卒",
       HRMOS応募者情報!AI39="新卒",
       HRMOS応募者情報!AI39="短期大学士",
       HRMOS応募者情報!AI39="学士",
       HRMOS応募者情報!AI39="修士",
       HRMOS応募者情報!AI39="ボランティア",
       HRMOS応募者情報!AI39="プロボノ",
       HRMOS応募者情報!AI39="博士"), HRMOS応募者情報!AI39, "その他")
)</f>
        <v/>
      </c>
      <c r="CF39" t="str">
        <f>IF(HRMOS応募者情報!AJ39="", "",TEXT(HRMOS応募者情報!AJ39,"yyyy/mm/dd"))</f>
        <v/>
      </c>
      <c r="CG39" t="str">
        <f>IF(HRMOS応募者情報!AK39="", "",TEXT(HRMOS応募者情報!AK39,"yyyy/mm/dd"))</f>
        <v/>
      </c>
      <c r="CH39" t="str">
        <f t="shared" si="7"/>
        <v/>
      </c>
      <c r="CU39" t="str">
        <f>IF(HRMOS応募者情報!BG39="", "",HRMOS応募者情報!BG39)</f>
        <v/>
      </c>
      <c r="CV39" t="str">
        <f>IF(HRMOS応募者情報!BH39="", "",TEXT(HRMOS応募者情報!BH39,"yyyy/mm/dd"))</f>
        <v/>
      </c>
      <c r="CW39" t="str">
        <f>IF(HRMOS応募者情報!BI39="", "",HRMOS応募者情報!BI39)</f>
        <v/>
      </c>
      <c r="CX39" t="str">
        <f>IF(HRMOS応募者情報!BJ39="", "",TEXT(HRMOS応募者情報!BJ39,"yyyy/mm/dd"))</f>
        <v/>
      </c>
      <c r="CY39" t="str">
        <f>IF(HRMOS応募者情報!BK39="", "",HRMOS応募者情報!BK39)</f>
        <v/>
      </c>
      <c r="CZ39" t="str">
        <f>IF(HRMOS応募者情報!BL39="", "",TEXT(HRMOS応募者情報!BL39,"yyyy/mm/dd"))</f>
        <v/>
      </c>
    </row>
    <row r="40" spans="1:104" ht="273.75">
      <c r="A40" s="10" t="s">
        <v>124</v>
      </c>
      <c r="B40" t="str">
        <f>IF(HRMOS応募者情報!D40="", "","求人ID:"&amp;HRMOS応募者情報!D40)</f>
        <v/>
      </c>
      <c r="E40" t="str">
        <f>IF(HRMOS応募者情報!F40="", "", IF(OR(ISNUMBER(FIND(" ", HRMOS応募者情報!F40)), ISNUMBER(FIND("　", HRMOS応募者情報!F40))), LEFT(HRMOS応募者情報!F40, FIND(" ", SUBSTITUTE(HRMOS応募者情報!F40, "　", " ")) - 1), HRMOS応募者情報!F40) )</f>
        <v/>
      </c>
      <c r="F40" t="str">
        <f>IF(HRMOS応募者情報!F40="", "", IF(OR(ISNUMBER(FIND(" ", HRMOS応募者情報!F40)), ISNUMBER(FIND("　", HRMOS応募者情報!F40))), MID(HRMOS応募者情報!F40, FIND(" ", SUBSTITUTE(HRMOS応募者情報!F40, "　", " ")) + 1, LEN(HRMOS応募者情報!F40)), ""))</f>
        <v/>
      </c>
      <c r="G40" t="str">
        <f>IF(HRMOS応募者情報!G40="", "", IF(OR(ISNUMBER(FIND(" ", HRMOS応募者情報!G40)), ISNUMBER(FIND("　", HRMOS応募者情報!G40))), LEFT(HRMOS応募者情報!G40, FIND(" ", SUBSTITUTE(HRMOS応募者情報!G40, "　", " ")) - 1), HRMOS応募者情報!G40) )</f>
        <v/>
      </c>
      <c r="H40" t="str">
        <f>IF(HRMOS応募者情報!G40="", "", IF(OR(ISNUMBER(FIND(" ", HRMOS応募者情報!G40)), ISNUMBER(FIND("　", HRMOS応募者情報!G40))), MID(HRMOS応募者情報!G40, FIND(" ", SUBSTITUTE(HRMOS応募者情報!G40, "　", " ")) + 1, LEN(HRMOS応募者情報!G40)), ""))</f>
        <v/>
      </c>
      <c r="I40" t="str">
        <f>IF(HRMOS応募者情報!L40="", "",TEXT(HRMOS応募者情報!L40,"yyyy/mm/dd"))</f>
        <v/>
      </c>
      <c r="J40" s="8" t="str">
        <f>"応募ID : "&amp;HRMOS応募者情報!A40&amp;CHAR(10)&amp;
"求人ID : "&amp;HRMOS応募者情報!B40&amp;CHAR(10)&amp;
"求人名 : "&amp;HRMOS応募者情報!C40&amp;CHAR(10)&amp;
"応募経路 : "&amp;HRMOS応募者情報!Q40&amp;CHAR(10)&amp;
"応募経路詳細 : "&amp;HRMOS応募者情報!R40&amp;CHAR(10)&amp;
"レジュメ（フリーテキスト） :  "&amp;HRMOS応募者情報!S40&amp;CHAR(10)&amp;
"備考 :  "&amp;HRMOS応募者情報!T40&amp;CHAR(10)&amp;
"ラベル :  "&amp;HRMOS応募者情報!U40&amp;CHAR(10)&amp;
"応募者からのメッセージ :  "&amp;HRMOS応募者情報!V40&amp;CHAR(10)&amp;
"会社名_1 : "&amp;HRMOS応募者情報!AL40&amp;CHAR(10)&amp;
"業務内容_1 : "&amp;HRMOS応募者情報!AP40&amp;CHAR(10)&amp;
"会社名_2 : "&amp;HRMOS応募者情報!AS40&amp;CHAR(10)&amp;
"業務内容_2 : "&amp;HRMOS応募者情報!AW40&amp;CHAR(10)&amp;
"会社名_3 : "&amp;HRMOS応募者情報!AZ40&amp;CHAR(10)&amp;
"業務内容_3 : "&amp;HRMOS応募者情報!BD40&amp;CHAR(10)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40" t="str">
        <f>IF(HRMOS応募者情報!M40="", "",HRMOS応募者情報!M40)</f>
        <v/>
      </c>
      <c r="M40" t="str">
        <f>IF(HRMOS応募者情報!I40="", "",HRMOS応募者情報!I40)</f>
        <v/>
      </c>
      <c r="N40" t="str">
        <f>IF(HRMOS応募者情報!I40="", "","プライベート")</f>
        <v/>
      </c>
      <c r="O40" t="str">
        <f>IF(HRMOS応募者情報!H40="", "",SUBSTITUTE(SUBSTITUTE(HRMOS応募者情報!H40, "+", ""), "-", ""))</f>
        <v/>
      </c>
      <c r="P40" t="str">
        <f>IF(HRMOS応募者情報!N40="", "",SUBSTITUTE(SUBSTITUTE(HRMOS応募者情報!N40, "+", ""), "-", ""))</f>
        <v/>
      </c>
      <c r="R40" t="str">
        <f>IF(HRMOS応募者情報!O40="", "",HRMOS応募者情報!O40)</f>
        <v/>
      </c>
      <c r="S40" t="str">
        <f>IF(HRMOS応募者情報!P40="", "",HRMOS応募者情報!P40)</f>
        <v/>
      </c>
      <c r="W40" t="str">
        <f>IF(HRMOS応募者情報!E40="", "",TEXT(HRMOS応募者情報!E40,"yyyy/mm/dd HH:MM:SS"))</f>
        <v/>
      </c>
      <c r="X40" t="str">
        <f>IF(HRMOS応募者情報!J40="", "",HRMOS応募者情報!J40)</f>
        <v/>
      </c>
      <c r="Y40" t="str">
        <f>IF(HRMOS応募者情報!K40="", "",HRMOS応募者情報!K40)</f>
        <v/>
      </c>
      <c r="AH40" t="str">
        <f>IF(HRMOS応募者情報!AL40="", "", IF(AK40="新卒", "(新卒)"&amp;LEFT(HRMOS応募者情報!AL40, 100), LEFT(HRMOS応募者情報!AL40, 100)))</f>
        <v/>
      </c>
      <c r="AI40" t="str">
        <f>IF(HRMOS応募者情報!AN40="", "",HRMOS応募者情報!AN40)</f>
        <v/>
      </c>
      <c r="AJ40" t="str">
        <f>IF(HRMOS応募者情報!AM40="", "",HRMOS応募者情報!AM40)</f>
        <v/>
      </c>
      <c r="AK40" t="str">
        <f>IF(OR(HRMOS応募者情報!AO40="正社員",
       HRMOS応募者情報!AO40="契約社員",
       HRMOS応募者情報!AO40="新卒",
       HRMOS応募者情報!AO40="業務委託",
       HRMOS応募者情報!AO40="インターン",
       HRMOS応募者情報!AO40="アルバイト・パート",
       HRMOS応募者情報!AO40="ボランティア",
       HRMOS応募者情報!AO40="プロボノ",
       HRMOS応募者情報!AO40="派遣社員"), HRMOS応募者情報!AO40, "")</f>
        <v/>
      </c>
      <c r="AL40" t="str">
        <f>IF(HRMOS応募者情報!AQ40="", "",TEXT(HRMOS応募者情報!AQ40,"yyyy/mm/dd"))</f>
        <v/>
      </c>
      <c r="AM40" t="str">
        <f>IF(HRMOS応募者情報!AR40="", "",TEXT(HRMOS応募者情報!AR40,"yyyy/mm/dd"))</f>
        <v/>
      </c>
      <c r="AN40" t="str">
        <f t="shared" si="0"/>
        <v/>
      </c>
      <c r="AO40" t="str">
        <f>IF(HRMOS応募者情報!AS40="", "", IF(AR40="新卒", "(新卒)"&amp;LEFT(HRMOS応募者情報!AS40, 100), LEFT(HRMOS応募者情報!AS40, 100)))</f>
        <v/>
      </c>
      <c r="AP40" t="str">
        <f>IF(HRMOS応募者情報!AU40="", "",HRMOS応募者情報!AU40)</f>
        <v/>
      </c>
      <c r="AQ40" t="str">
        <f>IF(HRMOS応募者情報!AT40="", "",HRMOS応募者情報!AT40)</f>
        <v/>
      </c>
      <c r="AR40" t="str">
        <f>IF(OR(HRMOS応募者情報!AV40="正社員",
       HRMOS応募者情報!AV40="契約社員",
       HRMOS応募者情報!AV40="新卒",
       HRMOS応募者情報!AV40="業務委託",
       HRMOS応募者情報!AV40="インターン",
       HRMOS応募者情報!AV40="アルバイト・パート",
       HRMOS応募者情報!AV40="ボランティア",
       HRMOS応募者情報!AV40="プロボノ",
       HRMOS応募者情報!AV40="派遣社員"), HRMOS応募者情報!AV40, "")</f>
        <v/>
      </c>
      <c r="AS40" t="str">
        <f>IF(HRMOS応募者情報!AX40="", "",TEXT(HRMOS応募者情報!AX40,"yyyy/mm/dd"))</f>
        <v/>
      </c>
      <c r="AT40" t="str">
        <f>IF(HRMOS応募者情報!AY40="", "",TEXT(HRMOS応募者情報!AY40,"yyyy/mm/dd"))</f>
        <v/>
      </c>
      <c r="AU40" t="str">
        <f t="shared" si="1"/>
        <v/>
      </c>
      <c r="AV40" t="str">
        <f>IF(HRMOS応募者情報!AZ40="", "", IF(AY40="新卒", "(新卒)"&amp;LEFT(HRMOS応募者情報!AZ40, 100), LEFT(HRMOS応募者情報!AZ40, 100)))</f>
        <v/>
      </c>
      <c r="AW40" t="str">
        <f>IF(HRMOS応募者情報!BB40="", "",HRMOS応募者情報!BB40)</f>
        <v/>
      </c>
      <c r="AX40" t="str">
        <f>IF(HRMOS応募者情報!BA40="", "",HRMOS応募者情報!BA40)</f>
        <v/>
      </c>
      <c r="AY40" t="str">
        <f>IF(OR(HRMOS応募者情報!BC40="正社員",
       HRMOS応募者情報!BC40="契約社員",
       HRMOS応募者情報!BC40="新卒",
       HRMOS応募者情報!BC40="業務委託",
       HRMOS応募者情報!BC40="インターン",
       HRMOS応募者情報!BC40="アルバイト・パート",
       HRMOS応募者情報!BC40="ボランティア",
       HRMOS応募者情報!BC40="プロボノ",
       HRMOS応募者情報!BC40="派遣社員"), HRMOS応募者情報!BC40, "")</f>
        <v/>
      </c>
      <c r="AZ40" t="str">
        <f>IF(HRMOS応募者情報!BE40="", "",TEXT(HRMOS応募者情報!BE40,"yyyy/mm/dd"))</f>
        <v/>
      </c>
      <c r="BA40" t="str">
        <f>IF(HRMOS応募者情報!BF40="", "",TEXT(HRMOS応募者情報!BF40,"yyyy/mm/dd"))</f>
        <v/>
      </c>
      <c r="BB40" t="str">
        <f t="shared" si="2"/>
        <v/>
      </c>
      <c r="BI40" t="str">
        <f t="shared" si="3"/>
        <v/>
      </c>
      <c r="BP40" t="str">
        <f t="shared" si="4"/>
        <v/>
      </c>
      <c r="BQ40" t="str">
        <f>IF(HRMOS応募者情報!W40="", "",HRMOS応募者情報!W40)</f>
        <v/>
      </c>
      <c r="BR40" t="str">
        <f>IF(HRMOS応募者情報!X40="", "",HRMOS応募者情報!X40)</f>
        <v/>
      </c>
      <c r="BS40" s="8" t="str">
        <f>IF(HRMOS応募者情報!Y40="", "",
    IF(OR(HRMOS応募者情報!Y40="中卒",
       HRMOS応募者情報!Y40="高卒",
       HRMOS応募者情報!Y40="新卒",
       HRMOS応募者情報!Y40="短期大学士",
       HRMOS応募者情報!Y40="学士",
       HRMOS応募者情報!Y40="修士",
       HRMOS応募者情報!Y40="ボランティア",
       HRMOS応募者情報!Y40="プロボノ",
       HRMOS応募者情報!Y40="博士"), HRMOS応募者情報!Y40, "その他")
)</f>
        <v/>
      </c>
      <c r="BT40" t="str">
        <f>IF(HRMOS応募者情報!Z40="", "",TEXT(HRMOS応募者情報!Z40,"yyyy/mm/dd"))</f>
        <v/>
      </c>
      <c r="BU40" t="str">
        <f>IF(HRMOS応募者情報!AA40="", "",TEXT(HRMOS応募者情報!AA40,"yyyy/mm/dd"))</f>
        <v/>
      </c>
      <c r="BV40" t="str">
        <f t="shared" si="5"/>
        <v/>
      </c>
      <c r="BW40" t="str">
        <f>IF(HRMOS応募者情報!AB40="", "",HRMOS応募者情報!AB40)</f>
        <v/>
      </c>
      <c r="BX40" t="str">
        <f>IF(HRMOS応募者情報!AC40="", "",HRMOS応募者情報!AC40)</f>
        <v/>
      </c>
      <c r="BY40" s="8" t="str">
        <f>IF(HRMOS応募者情報!AD40="", "",
    IF(OR(HRMOS応募者情報!AD40="中卒",
       HRMOS応募者情報!AD40="高卒",
       HRMOS応募者情報!AD40="新卒",
       HRMOS応募者情報!AD40="短期大学士",
       HRMOS応募者情報!AD40="学士",
       HRMOS応募者情報!AD40="修士",
       HRMOS応募者情報!AD40="ボランティア",
       HRMOS応募者情報!AD40="プロボノ",
       HRMOS応募者情報!AD40="博士"), HRMOS応募者情報!AD40, "その他")
)</f>
        <v/>
      </c>
      <c r="BZ40" t="str">
        <f>IF(HRMOS応募者情報!AE40="", "",TEXT(HRMOS応募者情報!AE40,"yyyy/mm/dd"))</f>
        <v/>
      </c>
      <c r="CA40" t="str">
        <f>IF(HRMOS応募者情報!AF40="", "",TEXT(HRMOS応募者情報!AF40,"yyyy/mm/dd"))</f>
        <v/>
      </c>
      <c r="CB40" t="str">
        <f t="shared" si="6"/>
        <v/>
      </c>
      <c r="CC40" t="str">
        <f>IF(HRMOS応募者情報!AG40="", "",HRMOS応募者情報!AG40)</f>
        <v/>
      </c>
      <c r="CD40" t="str">
        <f>IF(HRMOS応募者情報!AH40="", "",HRMOS応募者情報!AH40)</f>
        <v/>
      </c>
      <c r="CE40" s="8" t="str">
        <f>IF(HRMOS応募者情報!AI40="", "",
    IF(OR(HRMOS応募者情報!AI40="中卒",
       HRMOS応募者情報!AI40="高卒",
       HRMOS応募者情報!AI40="新卒",
       HRMOS応募者情報!AI40="短期大学士",
       HRMOS応募者情報!AI40="学士",
       HRMOS応募者情報!AI40="修士",
       HRMOS応募者情報!AI40="ボランティア",
       HRMOS応募者情報!AI40="プロボノ",
       HRMOS応募者情報!AI40="博士"), HRMOS応募者情報!AI40, "その他")
)</f>
        <v/>
      </c>
      <c r="CF40" t="str">
        <f>IF(HRMOS応募者情報!AJ40="", "",TEXT(HRMOS応募者情報!AJ40,"yyyy/mm/dd"))</f>
        <v/>
      </c>
      <c r="CG40" t="str">
        <f>IF(HRMOS応募者情報!AK40="", "",TEXT(HRMOS応募者情報!AK40,"yyyy/mm/dd"))</f>
        <v/>
      </c>
      <c r="CH40" t="str">
        <f t="shared" si="7"/>
        <v/>
      </c>
      <c r="CU40" t="str">
        <f>IF(HRMOS応募者情報!BG40="", "",HRMOS応募者情報!BG40)</f>
        <v/>
      </c>
      <c r="CV40" t="str">
        <f>IF(HRMOS応募者情報!BH40="", "",TEXT(HRMOS応募者情報!BH40,"yyyy/mm/dd"))</f>
        <v/>
      </c>
      <c r="CW40" t="str">
        <f>IF(HRMOS応募者情報!BI40="", "",HRMOS応募者情報!BI40)</f>
        <v/>
      </c>
      <c r="CX40" t="str">
        <f>IF(HRMOS応募者情報!BJ40="", "",TEXT(HRMOS応募者情報!BJ40,"yyyy/mm/dd"))</f>
        <v/>
      </c>
      <c r="CY40" t="str">
        <f>IF(HRMOS応募者情報!BK40="", "",HRMOS応募者情報!BK40)</f>
        <v/>
      </c>
      <c r="CZ40" t="str">
        <f>IF(HRMOS応募者情報!BL40="", "",TEXT(HRMOS応募者情報!BL40,"yyyy/mm/dd"))</f>
        <v/>
      </c>
    </row>
    <row r="41" spans="1:104" ht="273.75">
      <c r="A41" s="10" t="s">
        <v>124</v>
      </c>
      <c r="B41" t="str">
        <f>IF(HRMOS応募者情報!D41="", "","求人ID:"&amp;HRMOS応募者情報!D41)</f>
        <v/>
      </c>
      <c r="E41" t="str">
        <f>IF(HRMOS応募者情報!F41="", "", IF(OR(ISNUMBER(FIND(" ", HRMOS応募者情報!F41)), ISNUMBER(FIND("　", HRMOS応募者情報!F41))), LEFT(HRMOS応募者情報!F41, FIND(" ", SUBSTITUTE(HRMOS応募者情報!F41, "　", " ")) - 1), HRMOS応募者情報!F41) )</f>
        <v/>
      </c>
      <c r="F41" t="str">
        <f>IF(HRMOS応募者情報!F41="", "", IF(OR(ISNUMBER(FIND(" ", HRMOS応募者情報!F41)), ISNUMBER(FIND("　", HRMOS応募者情報!F41))), MID(HRMOS応募者情報!F41, FIND(" ", SUBSTITUTE(HRMOS応募者情報!F41, "　", " ")) + 1, LEN(HRMOS応募者情報!F41)), ""))</f>
        <v/>
      </c>
      <c r="G41" t="str">
        <f>IF(HRMOS応募者情報!G41="", "", IF(OR(ISNUMBER(FIND(" ", HRMOS応募者情報!G41)), ISNUMBER(FIND("　", HRMOS応募者情報!G41))), LEFT(HRMOS応募者情報!G41, FIND(" ", SUBSTITUTE(HRMOS応募者情報!G41, "　", " ")) - 1), HRMOS応募者情報!G41) )</f>
        <v/>
      </c>
      <c r="H41" t="str">
        <f>IF(HRMOS応募者情報!G41="", "", IF(OR(ISNUMBER(FIND(" ", HRMOS応募者情報!G41)), ISNUMBER(FIND("　", HRMOS応募者情報!G41))), MID(HRMOS応募者情報!G41, FIND(" ", SUBSTITUTE(HRMOS応募者情報!G41, "　", " ")) + 1, LEN(HRMOS応募者情報!G41)), ""))</f>
        <v/>
      </c>
      <c r="I41" t="str">
        <f>IF(HRMOS応募者情報!L41="", "",TEXT(HRMOS応募者情報!L41,"yyyy/mm/dd"))</f>
        <v/>
      </c>
      <c r="J41" s="8" t="str">
        <f>"応募ID : "&amp;HRMOS応募者情報!A41&amp;CHAR(10)&amp;
"求人ID : "&amp;HRMOS応募者情報!B41&amp;CHAR(10)&amp;
"求人名 : "&amp;HRMOS応募者情報!C41&amp;CHAR(10)&amp;
"応募経路 : "&amp;HRMOS応募者情報!Q41&amp;CHAR(10)&amp;
"応募経路詳細 : "&amp;HRMOS応募者情報!R41&amp;CHAR(10)&amp;
"レジュメ（フリーテキスト） :  "&amp;HRMOS応募者情報!S41&amp;CHAR(10)&amp;
"備考 :  "&amp;HRMOS応募者情報!T41&amp;CHAR(10)&amp;
"ラベル :  "&amp;HRMOS応募者情報!U41&amp;CHAR(10)&amp;
"応募者からのメッセージ :  "&amp;HRMOS応募者情報!V41&amp;CHAR(10)&amp;
"会社名_1 : "&amp;HRMOS応募者情報!AL41&amp;CHAR(10)&amp;
"業務内容_1 : "&amp;HRMOS応募者情報!AP41&amp;CHAR(10)&amp;
"会社名_2 : "&amp;HRMOS応募者情報!AS41&amp;CHAR(10)&amp;
"業務内容_2 : "&amp;HRMOS応募者情報!AW41&amp;CHAR(10)&amp;
"会社名_3 : "&amp;HRMOS応募者情報!AZ41&amp;CHAR(10)&amp;
"業務内容_3 : "&amp;HRMOS応募者情報!BD41&amp;CHAR(10)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41" t="str">
        <f>IF(HRMOS応募者情報!M41="", "",HRMOS応募者情報!M41)</f>
        <v/>
      </c>
      <c r="M41" t="str">
        <f>IF(HRMOS応募者情報!I41="", "",HRMOS応募者情報!I41)</f>
        <v/>
      </c>
      <c r="N41" t="str">
        <f>IF(HRMOS応募者情報!I41="", "","プライベート")</f>
        <v/>
      </c>
      <c r="O41" t="str">
        <f>IF(HRMOS応募者情報!H41="", "",SUBSTITUTE(SUBSTITUTE(HRMOS応募者情報!H41, "+", ""), "-", ""))</f>
        <v/>
      </c>
      <c r="P41" t="str">
        <f>IF(HRMOS応募者情報!N41="", "",SUBSTITUTE(SUBSTITUTE(HRMOS応募者情報!N41, "+", ""), "-", ""))</f>
        <v/>
      </c>
      <c r="R41" t="str">
        <f>IF(HRMOS応募者情報!O41="", "",HRMOS応募者情報!O41)</f>
        <v/>
      </c>
      <c r="S41" t="str">
        <f>IF(HRMOS応募者情報!P41="", "",HRMOS応募者情報!P41)</f>
        <v/>
      </c>
      <c r="W41" t="str">
        <f>IF(HRMOS応募者情報!E41="", "",TEXT(HRMOS応募者情報!E41,"yyyy/mm/dd HH:MM:SS"))</f>
        <v/>
      </c>
      <c r="X41" t="str">
        <f>IF(HRMOS応募者情報!J41="", "",HRMOS応募者情報!J41)</f>
        <v/>
      </c>
      <c r="Y41" t="str">
        <f>IF(HRMOS応募者情報!K41="", "",HRMOS応募者情報!K41)</f>
        <v/>
      </c>
      <c r="AH41" t="str">
        <f>IF(HRMOS応募者情報!AL41="", "", IF(AK41="新卒", "(新卒)"&amp;LEFT(HRMOS応募者情報!AL41, 100), LEFT(HRMOS応募者情報!AL41, 100)))</f>
        <v/>
      </c>
      <c r="AI41" t="str">
        <f>IF(HRMOS応募者情報!AN41="", "",HRMOS応募者情報!AN41)</f>
        <v/>
      </c>
      <c r="AJ41" t="str">
        <f>IF(HRMOS応募者情報!AM41="", "",HRMOS応募者情報!AM41)</f>
        <v/>
      </c>
      <c r="AK41" t="str">
        <f>IF(OR(HRMOS応募者情報!AO41="正社員",
       HRMOS応募者情報!AO41="契約社員",
       HRMOS応募者情報!AO41="新卒",
       HRMOS応募者情報!AO41="業務委託",
       HRMOS応募者情報!AO41="インターン",
       HRMOS応募者情報!AO41="アルバイト・パート",
       HRMOS応募者情報!AO41="ボランティア",
       HRMOS応募者情報!AO41="プロボノ",
       HRMOS応募者情報!AO41="派遣社員"), HRMOS応募者情報!AO41, "")</f>
        <v/>
      </c>
      <c r="AL41" t="str">
        <f>IF(HRMOS応募者情報!AQ41="", "",TEXT(HRMOS応募者情報!AQ41,"yyyy/mm/dd"))</f>
        <v/>
      </c>
      <c r="AM41" t="str">
        <f>IF(HRMOS応募者情報!AR41="", "",TEXT(HRMOS応募者情報!AR41,"yyyy/mm/dd"))</f>
        <v/>
      </c>
      <c r="AN41" t="str">
        <f t="shared" si="0"/>
        <v/>
      </c>
      <c r="AO41" t="str">
        <f>IF(HRMOS応募者情報!AS41="", "", IF(AR41="新卒", "(新卒)"&amp;LEFT(HRMOS応募者情報!AS41, 100), LEFT(HRMOS応募者情報!AS41, 100)))</f>
        <v/>
      </c>
      <c r="AP41" t="str">
        <f>IF(HRMOS応募者情報!AU41="", "",HRMOS応募者情報!AU41)</f>
        <v/>
      </c>
      <c r="AQ41" t="str">
        <f>IF(HRMOS応募者情報!AT41="", "",HRMOS応募者情報!AT41)</f>
        <v/>
      </c>
      <c r="AR41" t="str">
        <f>IF(OR(HRMOS応募者情報!AV41="正社員",
       HRMOS応募者情報!AV41="契約社員",
       HRMOS応募者情報!AV41="新卒",
       HRMOS応募者情報!AV41="業務委託",
       HRMOS応募者情報!AV41="インターン",
       HRMOS応募者情報!AV41="アルバイト・パート",
       HRMOS応募者情報!AV41="ボランティア",
       HRMOS応募者情報!AV41="プロボノ",
       HRMOS応募者情報!AV41="派遣社員"), HRMOS応募者情報!AV41, "")</f>
        <v/>
      </c>
      <c r="AS41" t="str">
        <f>IF(HRMOS応募者情報!AX41="", "",TEXT(HRMOS応募者情報!AX41,"yyyy/mm/dd"))</f>
        <v/>
      </c>
      <c r="AT41" t="str">
        <f>IF(HRMOS応募者情報!AY41="", "",TEXT(HRMOS応募者情報!AY41,"yyyy/mm/dd"))</f>
        <v/>
      </c>
      <c r="AU41" t="str">
        <f t="shared" si="1"/>
        <v/>
      </c>
      <c r="AV41" t="str">
        <f>IF(HRMOS応募者情報!AZ41="", "", IF(AY41="新卒", "(新卒)"&amp;LEFT(HRMOS応募者情報!AZ41, 100), LEFT(HRMOS応募者情報!AZ41, 100)))</f>
        <v/>
      </c>
      <c r="AW41" t="str">
        <f>IF(HRMOS応募者情報!BB41="", "",HRMOS応募者情報!BB41)</f>
        <v/>
      </c>
      <c r="AX41" t="str">
        <f>IF(HRMOS応募者情報!BA41="", "",HRMOS応募者情報!BA41)</f>
        <v/>
      </c>
      <c r="AY41" t="str">
        <f>IF(OR(HRMOS応募者情報!BC41="正社員",
       HRMOS応募者情報!BC41="契約社員",
       HRMOS応募者情報!BC41="新卒",
       HRMOS応募者情報!BC41="業務委託",
       HRMOS応募者情報!BC41="インターン",
       HRMOS応募者情報!BC41="アルバイト・パート",
       HRMOS応募者情報!BC41="ボランティア",
       HRMOS応募者情報!BC41="プロボノ",
       HRMOS応募者情報!BC41="派遣社員"), HRMOS応募者情報!BC41, "")</f>
        <v/>
      </c>
      <c r="AZ41" t="str">
        <f>IF(HRMOS応募者情報!BE41="", "",TEXT(HRMOS応募者情報!BE41,"yyyy/mm/dd"))</f>
        <v/>
      </c>
      <c r="BA41" t="str">
        <f>IF(HRMOS応募者情報!BF41="", "",TEXT(HRMOS応募者情報!BF41,"yyyy/mm/dd"))</f>
        <v/>
      </c>
      <c r="BB41" t="str">
        <f t="shared" si="2"/>
        <v/>
      </c>
      <c r="BI41" t="str">
        <f t="shared" si="3"/>
        <v/>
      </c>
      <c r="BP41" t="str">
        <f t="shared" si="4"/>
        <v/>
      </c>
      <c r="BQ41" t="str">
        <f>IF(HRMOS応募者情報!W41="", "",HRMOS応募者情報!W41)</f>
        <v/>
      </c>
      <c r="BR41" t="str">
        <f>IF(HRMOS応募者情報!X41="", "",HRMOS応募者情報!X41)</f>
        <v/>
      </c>
      <c r="BS41" s="8" t="str">
        <f>IF(HRMOS応募者情報!Y41="", "",
    IF(OR(HRMOS応募者情報!Y41="中卒",
       HRMOS応募者情報!Y41="高卒",
       HRMOS応募者情報!Y41="新卒",
       HRMOS応募者情報!Y41="短期大学士",
       HRMOS応募者情報!Y41="学士",
       HRMOS応募者情報!Y41="修士",
       HRMOS応募者情報!Y41="ボランティア",
       HRMOS応募者情報!Y41="プロボノ",
       HRMOS応募者情報!Y41="博士"), HRMOS応募者情報!Y41, "その他")
)</f>
        <v/>
      </c>
      <c r="BT41" t="str">
        <f>IF(HRMOS応募者情報!Z41="", "",TEXT(HRMOS応募者情報!Z41,"yyyy/mm/dd"))</f>
        <v/>
      </c>
      <c r="BU41" t="str">
        <f>IF(HRMOS応募者情報!AA41="", "",TEXT(HRMOS応募者情報!AA41,"yyyy/mm/dd"))</f>
        <v/>
      </c>
      <c r="BV41" t="str">
        <f t="shared" si="5"/>
        <v/>
      </c>
      <c r="BW41" t="str">
        <f>IF(HRMOS応募者情報!AB41="", "",HRMOS応募者情報!AB41)</f>
        <v/>
      </c>
      <c r="BX41" t="str">
        <f>IF(HRMOS応募者情報!AC41="", "",HRMOS応募者情報!AC41)</f>
        <v/>
      </c>
      <c r="BY41" s="8" t="str">
        <f>IF(HRMOS応募者情報!AD41="", "",
    IF(OR(HRMOS応募者情報!AD41="中卒",
       HRMOS応募者情報!AD41="高卒",
       HRMOS応募者情報!AD41="新卒",
       HRMOS応募者情報!AD41="短期大学士",
       HRMOS応募者情報!AD41="学士",
       HRMOS応募者情報!AD41="修士",
       HRMOS応募者情報!AD41="ボランティア",
       HRMOS応募者情報!AD41="プロボノ",
       HRMOS応募者情報!AD41="博士"), HRMOS応募者情報!AD41, "その他")
)</f>
        <v/>
      </c>
      <c r="BZ41" t="str">
        <f>IF(HRMOS応募者情報!AE41="", "",TEXT(HRMOS応募者情報!AE41,"yyyy/mm/dd"))</f>
        <v/>
      </c>
      <c r="CA41" t="str">
        <f>IF(HRMOS応募者情報!AF41="", "",TEXT(HRMOS応募者情報!AF41,"yyyy/mm/dd"))</f>
        <v/>
      </c>
      <c r="CB41" t="str">
        <f t="shared" si="6"/>
        <v/>
      </c>
      <c r="CC41" t="str">
        <f>IF(HRMOS応募者情報!AG41="", "",HRMOS応募者情報!AG41)</f>
        <v/>
      </c>
      <c r="CD41" t="str">
        <f>IF(HRMOS応募者情報!AH41="", "",HRMOS応募者情報!AH41)</f>
        <v/>
      </c>
      <c r="CE41" s="8" t="str">
        <f>IF(HRMOS応募者情報!AI41="", "",
    IF(OR(HRMOS応募者情報!AI41="中卒",
       HRMOS応募者情報!AI41="高卒",
       HRMOS応募者情報!AI41="新卒",
       HRMOS応募者情報!AI41="短期大学士",
       HRMOS応募者情報!AI41="学士",
       HRMOS応募者情報!AI41="修士",
       HRMOS応募者情報!AI41="ボランティア",
       HRMOS応募者情報!AI41="プロボノ",
       HRMOS応募者情報!AI41="博士"), HRMOS応募者情報!AI41, "その他")
)</f>
        <v/>
      </c>
      <c r="CF41" t="str">
        <f>IF(HRMOS応募者情報!AJ41="", "",TEXT(HRMOS応募者情報!AJ41,"yyyy/mm/dd"))</f>
        <v/>
      </c>
      <c r="CG41" t="str">
        <f>IF(HRMOS応募者情報!AK41="", "",TEXT(HRMOS応募者情報!AK41,"yyyy/mm/dd"))</f>
        <v/>
      </c>
      <c r="CH41" t="str">
        <f t="shared" si="7"/>
        <v/>
      </c>
      <c r="CU41" t="str">
        <f>IF(HRMOS応募者情報!BG41="", "",HRMOS応募者情報!BG41)</f>
        <v/>
      </c>
      <c r="CV41" t="str">
        <f>IF(HRMOS応募者情報!BH41="", "",TEXT(HRMOS応募者情報!BH41,"yyyy/mm/dd"))</f>
        <v/>
      </c>
      <c r="CW41" t="str">
        <f>IF(HRMOS応募者情報!BI41="", "",HRMOS応募者情報!BI41)</f>
        <v/>
      </c>
      <c r="CX41" t="str">
        <f>IF(HRMOS応募者情報!BJ41="", "",TEXT(HRMOS応募者情報!BJ41,"yyyy/mm/dd"))</f>
        <v/>
      </c>
      <c r="CY41" t="str">
        <f>IF(HRMOS応募者情報!BK41="", "",HRMOS応募者情報!BK41)</f>
        <v/>
      </c>
      <c r="CZ41" t="str">
        <f>IF(HRMOS応募者情報!BL41="", "",TEXT(HRMOS応募者情報!BL41,"yyyy/mm/dd"))</f>
        <v/>
      </c>
    </row>
    <row r="42" spans="1:104" ht="273.75">
      <c r="A42" s="10" t="s">
        <v>124</v>
      </c>
      <c r="B42" t="str">
        <f>IF(HRMOS応募者情報!D42="", "","求人ID:"&amp;HRMOS応募者情報!D42)</f>
        <v/>
      </c>
      <c r="E42" t="str">
        <f>IF(HRMOS応募者情報!F42="", "", IF(OR(ISNUMBER(FIND(" ", HRMOS応募者情報!F42)), ISNUMBER(FIND("　", HRMOS応募者情報!F42))), LEFT(HRMOS応募者情報!F42, FIND(" ", SUBSTITUTE(HRMOS応募者情報!F42, "　", " ")) - 1), HRMOS応募者情報!F42) )</f>
        <v/>
      </c>
      <c r="F42" t="str">
        <f>IF(HRMOS応募者情報!F42="", "", IF(OR(ISNUMBER(FIND(" ", HRMOS応募者情報!F42)), ISNUMBER(FIND("　", HRMOS応募者情報!F42))), MID(HRMOS応募者情報!F42, FIND(" ", SUBSTITUTE(HRMOS応募者情報!F42, "　", " ")) + 1, LEN(HRMOS応募者情報!F42)), ""))</f>
        <v/>
      </c>
      <c r="G42" t="str">
        <f>IF(HRMOS応募者情報!G42="", "", IF(OR(ISNUMBER(FIND(" ", HRMOS応募者情報!G42)), ISNUMBER(FIND("　", HRMOS応募者情報!G42))), LEFT(HRMOS応募者情報!G42, FIND(" ", SUBSTITUTE(HRMOS応募者情報!G42, "　", " ")) - 1), HRMOS応募者情報!G42) )</f>
        <v/>
      </c>
      <c r="H42" t="str">
        <f>IF(HRMOS応募者情報!G42="", "", IF(OR(ISNUMBER(FIND(" ", HRMOS応募者情報!G42)), ISNUMBER(FIND("　", HRMOS応募者情報!G42))), MID(HRMOS応募者情報!G42, FIND(" ", SUBSTITUTE(HRMOS応募者情報!G42, "　", " ")) + 1, LEN(HRMOS応募者情報!G42)), ""))</f>
        <v/>
      </c>
      <c r="I42" t="str">
        <f>IF(HRMOS応募者情報!L42="", "",TEXT(HRMOS応募者情報!L42,"yyyy/mm/dd"))</f>
        <v/>
      </c>
      <c r="J42" s="8" t="str">
        <f>"応募ID : "&amp;HRMOS応募者情報!A42&amp;CHAR(10)&amp;
"求人ID : "&amp;HRMOS応募者情報!B42&amp;CHAR(10)&amp;
"求人名 : "&amp;HRMOS応募者情報!C42&amp;CHAR(10)&amp;
"応募経路 : "&amp;HRMOS応募者情報!Q42&amp;CHAR(10)&amp;
"応募経路詳細 : "&amp;HRMOS応募者情報!R42&amp;CHAR(10)&amp;
"レジュメ（フリーテキスト） :  "&amp;HRMOS応募者情報!S42&amp;CHAR(10)&amp;
"備考 :  "&amp;HRMOS応募者情報!T42&amp;CHAR(10)&amp;
"ラベル :  "&amp;HRMOS応募者情報!U42&amp;CHAR(10)&amp;
"応募者からのメッセージ :  "&amp;HRMOS応募者情報!V42&amp;CHAR(10)&amp;
"会社名_1 : "&amp;HRMOS応募者情報!AL42&amp;CHAR(10)&amp;
"業務内容_1 : "&amp;HRMOS応募者情報!AP42&amp;CHAR(10)&amp;
"会社名_2 : "&amp;HRMOS応募者情報!AS42&amp;CHAR(10)&amp;
"業務内容_2 : "&amp;HRMOS応募者情報!AW42&amp;CHAR(10)&amp;
"会社名_3 : "&amp;HRMOS応募者情報!AZ42&amp;CHAR(10)&amp;
"業務内容_3 : "&amp;HRMOS応募者情報!BD42&amp;CHAR(10)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42" t="str">
        <f>IF(HRMOS応募者情報!M42="", "",HRMOS応募者情報!M42)</f>
        <v/>
      </c>
      <c r="M42" t="str">
        <f>IF(HRMOS応募者情報!I42="", "",HRMOS応募者情報!I42)</f>
        <v/>
      </c>
      <c r="N42" t="str">
        <f>IF(HRMOS応募者情報!I42="", "","プライベート")</f>
        <v/>
      </c>
      <c r="O42" t="str">
        <f>IF(HRMOS応募者情報!H42="", "",SUBSTITUTE(SUBSTITUTE(HRMOS応募者情報!H42, "+", ""), "-", ""))</f>
        <v/>
      </c>
      <c r="P42" t="str">
        <f>IF(HRMOS応募者情報!N42="", "",SUBSTITUTE(SUBSTITUTE(HRMOS応募者情報!N42, "+", ""), "-", ""))</f>
        <v/>
      </c>
      <c r="R42" t="str">
        <f>IF(HRMOS応募者情報!O42="", "",HRMOS応募者情報!O42)</f>
        <v/>
      </c>
      <c r="S42" t="str">
        <f>IF(HRMOS応募者情報!P42="", "",HRMOS応募者情報!P42)</f>
        <v/>
      </c>
      <c r="W42" t="str">
        <f>IF(HRMOS応募者情報!E42="", "",TEXT(HRMOS応募者情報!E42,"yyyy/mm/dd HH:MM:SS"))</f>
        <v/>
      </c>
      <c r="X42" t="str">
        <f>IF(HRMOS応募者情報!J42="", "",HRMOS応募者情報!J42)</f>
        <v/>
      </c>
      <c r="Y42" t="str">
        <f>IF(HRMOS応募者情報!K42="", "",HRMOS応募者情報!K42)</f>
        <v/>
      </c>
      <c r="AH42" t="str">
        <f>IF(HRMOS応募者情報!AL42="", "", IF(AK42="新卒", "(新卒)"&amp;LEFT(HRMOS応募者情報!AL42, 100), LEFT(HRMOS応募者情報!AL42, 100)))</f>
        <v/>
      </c>
      <c r="AI42" t="str">
        <f>IF(HRMOS応募者情報!AN42="", "",HRMOS応募者情報!AN42)</f>
        <v/>
      </c>
      <c r="AJ42" t="str">
        <f>IF(HRMOS応募者情報!AM42="", "",HRMOS応募者情報!AM42)</f>
        <v/>
      </c>
      <c r="AK42" t="str">
        <f>IF(OR(HRMOS応募者情報!AO42="正社員",
       HRMOS応募者情報!AO42="契約社員",
       HRMOS応募者情報!AO42="新卒",
       HRMOS応募者情報!AO42="業務委託",
       HRMOS応募者情報!AO42="インターン",
       HRMOS応募者情報!AO42="アルバイト・パート",
       HRMOS応募者情報!AO42="ボランティア",
       HRMOS応募者情報!AO42="プロボノ",
       HRMOS応募者情報!AO42="派遣社員"), HRMOS応募者情報!AO42, "")</f>
        <v/>
      </c>
      <c r="AL42" t="str">
        <f>IF(HRMOS応募者情報!AQ42="", "",TEXT(HRMOS応募者情報!AQ42,"yyyy/mm/dd"))</f>
        <v/>
      </c>
      <c r="AM42" t="str">
        <f>IF(HRMOS応募者情報!AR42="", "",TEXT(HRMOS応募者情報!AR42,"yyyy/mm/dd"))</f>
        <v/>
      </c>
      <c r="AN42" t="str">
        <f t="shared" si="0"/>
        <v/>
      </c>
      <c r="AO42" t="str">
        <f>IF(HRMOS応募者情報!AS42="", "", IF(AR42="新卒", "(新卒)"&amp;LEFT(HRMOS応募者情報!AS42, 100), LEFT(HRMOS応募者情報!AS42, 100)))</f>
        <v/>
      </c>
      <c r="AP42" t="str">
        <f>IF(HRMOS応募者情報!AU42="", "",HRMOS応募者情報!AU42)</f>
        <v/>
      </c>
      <c r="AQ42" t="str">
        <f>IF(HRMOS応募者情報!AT42="", "",HRMOS応募者情報!AT42)</f>
        <v/>
      </c>
      <c r="AR42" t="str">
        <f>IF(OR(HRMOS応募者情報!AV42="正社員",
       HRMOS応募者情報!AV42="契約社員",
       HRMOS応募者情報!AV42="新卒",
       HRMOS応募者情報!AV42="業務委託",
       HRMOS応募者情報!AV42="インターン",
       HRMOS応募者情報!AV42="アルバイト・パート",
       HRMOS応募者情報!AV42="ボランティア",
       HRMOS応募者情報!AV42="プロボノ",
       HRMOS応募者情報!AV42="派遣社員"), HRMOS応募者情報!AV42, "")</f>
        <v/>
      </c>
      <c r="AS42" t="str">
        <f>IF(HRMOS応募者情報!AX42="", "",TEXT(HRMOS応募者情報!AX42,"yyyy/mm/dd"))</f>
        <v/>
      </c>
      <c r="AT42" t="str">
        <f>IF(HRMOS応募者情報!AY42="", "",TEXT(HRMOS応募者情報!AY42,"yyyy/mm/dd"))</f>
        <v/>
      </c>
      <c r="AU42" t="str">
        <f t="shared" si="1"/>
        <v/>
      </c>
      <c r="AV42" t="str">
        <f>IF(HRMOS応募者情報!AZ42="", "", IF(AY42="新卒", "(新卒)"&amp;LEFT(HRMOS応募者情報!AZ42, 100), LEFT(HRMOS応募者情報!AZ42, 100)))</f>
        <v/>
      </c>
      <c r="AW42" t="str">
        <f>IF(HRMOS応募者情報!BB42="", "",HRMOS応募者情報!BB42)</f>
        <v/>
      </c>
      <c r="AX42" t="str">
        <f>IF(HRMOS応募者情報!BA42="", "",HRMOS応募者情報!BA42)</f>
        <v/>
      </c>
      <c r="AY42" t="str">
        <f>IF(OR(HRMOS応募者情報!BC42="正社員",
       HRMOS応募者情報!BC42="契約社員",
       HRMOS応募者情報!BC42="新卒",
       HRMOS応募者情報!BC42="業務委託",
       HRMOS応募者情報!BC42="インターン",
       HRMOS応募者情報!BC42="アルバイト・パート",
       HRMOS応募者情報!BC42="ボランティア",
       HRMOS応募者情報!BC42="プロボノ",
       HRMOS応募者情報!BC42="派遣社員"), HRMOS応募者情報!BC42, "")</f>
        <v/>
      </c>
      <c r="AZ42" t="str">
        <f>IF(HRMOS応募者情報!BE42="", "",TEXT(HRMOS応募者情報!BE42,"yyyy/mm/dd"))</f>
        <v/>
      </c>
      <c r="BA42" t="str">
        <f>IF(HRMOS応募者情報!BF42="", "",TEXT(HRMOS応募者情報!BF42,"yyyy/mm/dd"))</f>
        <v/>
      </c>
      <c r="BB42" t="str">
        <f t="shared" si="2"/>
        <v/>
      </c>
      <c r="BI42" t="str">
        <f t="shared" si="3"/>
        <v/>
      </c>
      <c r="BP42" t="str">
        <f t="shared" si="4"/>
        <v/>
      </c>
      <c r="BQ42" t="str">
        <f>IF(HRMOS応募者情報!W42="", "",HRMOS応募者情報!W42)</f>
        <v/>
      </c>
      <c r="BR42" t="str">
        <f>IF(HRMOS応募者情報!X42="", "",HRMOS応募者情報!X42)</f>
        <v/>
      </c>
      <c r="BS42" s="8" t="str">
        <f>IF(HRMOS応募者情報!Y42="", "",
    IF(OR(HRMOS応募者情報!Y42="中卒",
       HRMOS応募者情報!Y42="高卒",
       HRMOS応募者情報!Y42="新卒",
       HRMOS応募者情報!Y42="短期大学士",
       HRMOS応募者情報!Y42="学士",
       HRMOS応募者情報!Y42="修士",
       HRMOS応募者情報!Y42="ボランティア",
       HRMOS応募者情報!Y42="プロボノ",
       HRMOS応募者情報!Y42="博士"), HRMOS応募者情報!Y42, "その他")
)</f>
        <v/>
      </c>
      <c r="BT42" t="str">
        <f>IF(HRMOS応募者情報!Z42="", "",TEXT(HRMOS応募者情報!Z42,"yyyy/mm/dd"))</f>
        <v/>
      </c>
      <c r="BU42" t="str">
        <f>IF(HRMOS応募者情報!AA42="", "",TEXT(HRMOS応募者情報!AA42,"yyyy/mm/dd"))</f>
        <v/>
      </c>
      <c r="BV42" t="str">
        <f t="shared" si="5"/>
        <v/>
      </c>
      <c r="BW42" t="str">
        <f>IF(HRMOS応募者情報!AB42="", "",HRMOS応募者情報!AB42)</f>
        <v/>
      </c>
      <c r="BX42" t="str">
        <f>IF(HRMOS応募者情報!AC42="", "",HRMOS応募者情報!AC42)</f>
        <v/>
      </c>
      <c r="BY42" s="8" t="str">
        <f>IF(HRMOS応募者情報!AD42="", "",
    IF(OR(HRMOS応募者情報!AD42="中卒",
       HRMOS応募者情報!AD42="高卒",
       HRMOS応募者情報!AD42="新卒",
       HRMOS応募者情報!AD42="短期大学士",
       HRMOS応募者情報!AD42="学士",
       HRMOS応募者情報!AD42="修士",
       HRMOS応募者情報!AD42="ボランティア",
       HRMOS応募者情報!AD42="プロボノ",
       HRMOS応募者情報!AD42="博士"), HRMOS応募者情報!AD42, "その他")
)</f>
        <v/>
      </c>
      <c r="BZ42" t="str">
        <f>IF(HRMOS応募者情報!AE42="", "",TEXT(HRMOS応募者情報!AE42,"yyyy/mm/dd"))</f>
        <v/>
      </c>
      <c r="CA42" t="str">
        <f>IF(HRMOS応募者情報!AF42="", "",TEXT(HRMOS応募者情報!AF42,"yyyy/mm/dd"))</f>
        <v/>
      </c>
      <c r="CB42" t="str">
        <f t="shared" si="6"/>
        <v/>
      </c>
      <c r="CC42" t="str">
        <f>IF(HRMOS応募者情報!AG42="", "",HRMOS応募者情報!AG42)</f>
        <v/>
      </c>
      <c r="CD42" t="str">
        <f>IF(HRMOS応募者情報!AH42="", "",HRMOS応募者情報!AH42)</f>
        <v/>
      </c>
      <c r="CE42" s="8" t="str">
        <f>IF(HRMOS応募者情報!AI42="", "",
    IF(OR(HRMOS応募者情報!AI42="中卒",
       HRMOS応募者情報!AI42="高卒",
       HRMOS応募者情報!AI42="新卒",
       HRMOS応募者情報!AI42="短期大学士",
       HRMOS応募者情報!AI42="学士",
       HRMOS応募者情報!AI42="修士",
       HRMOS応募者情報!AI42="ボランティア",
       HRMOS応募者情報!AI42="プロボノ",
       HRMOS応募者情報!AI42="博士"), HRMOS応募者情報!AI42, "その他")
)</f>
        <v/>
      </c>
      <c r="CF42" t="str">
        <f>IF(HRMOS応募者情報!AJ42="", "",TEXT(HRMOS応募者情報!AJ42,"yyyy/mm/dd"))</f>
        <v/>
      </c>
      <c r="CG42" t="str">
        <f>IF(HRMOS応募者情報!AK42="", "",TEXT(HRMOS応募者情報!AK42,"yyyy/mm/dd"))</f>
        <v/>
      </c>
      <c r="CH42" t="str">
        <f t="shared" si="7"/>
        <v/>
      </c>
      <c r="CU42" t="str">
        <f>IF(HRMOS応募者情報!BG42="", "",HRMOS応募者情報!BG42)</f>
        <v/>
      </c>
      <c r="CV42" t="str">
        <f>IF(HRMOS応募者情報!BH42="", "",TEXT(HRMOS応募者情報!BH42,"yyyy/mm/dd"))</f>
        <v/>
      </c>
      <c r="CW42" t="str">
        <f>IF(HRMOS応募者情報!BI42="", "",HRMOS応募者情報!BI42)</f>
        <v/>
      </c>
      <c r="CX42" t="str">
        <f>IF(HRMOS応募者情報!BJ42="", "",TEXT(HRMOS応募者情報!BJ42,"yyyy/mm/dd"))</f>
        <v/>
      </c>
      <c r="CY42" t="str">
        <f>IF(HRMOS応募者情報!BK42="", "",HRMOS応募者情報!BK42)</f>
        <v/>
      </c>
      <c r="CZ42" t="str">
        <f>IF(HRMOS応募者情報!BL42="", "",TEXT(HRMOS応募者情報!BL42,"yyyy/mm/dd"))</f>
        <v/>
      </c>
    </row>
    <row r="43" spans="1:104" ht="273.75">
      <c r="A43" s="10" t="s">
        <v>124</v>
      </c>
      <c r="B43" t="str">
        <f>IF(HRMOS応募者情報!D43="", "","求人ID:"&amp;HRMOS応募者情報!D43)</f>
        <v/>
      </c>
      <c r="E43" t="str">
        <f>IF(HRMOS応募者情報!F43="", "", IF(OR(ISNUMBER(FIND(" ", HRMOS応募者情報!F43)), ISNUMBER(FIND("　", HRMOS応募者情報!F43))), LEFT(HRMOS応募者情報!F43, FIND(" ", SUBSTITUTE(HRMOS応募者情報!F43, "　", " ")) - 1), HRMOS応募者情報!F43) )</f>
        <v/>
      </c>
      <c r="F43" t="str">
        <f>IF(HRMOS応募者情報!F43="", "", IF(OR(ISNUMBER(FIND(" ", HRMOS応募者情報!F43)), ISNUMBER(FIND("　", HRMOS応募者情報!F43))), MID(HRMOS応募者情報!F43, FIND(" ", SUBSTITUTE(HRMOS応募者情報!F43, "　", " ")) + 1, LEN(HRMOS応募者情報!F43)), ""))</f>
        <v/>
      </c>
      <c r="G43" t="str">
        <f>IF(HRMOS応募者情報!G43="", "", IF(OR(ISNUMBER(FIND(" ", HRMOS応募者情報!G43)), ISNUMBER(FIND("　", HRMOS応募者情報!G43))), LEFT(HRMOS応募者情報!G43, FIND(" ", SUBSTITUTE(HRMOS応募者情報!G43, "　", " ")) - 1), HRMOS応募者情報!G43) )</f>
        <v/>
      </c>
      <c r="H43" t="str">
        <f>IF(HRMOS応募者情報!G43="", "", IF(OR(ISNUMBER(FIND(" ", HRMOS応募者情報!G43)), ISNUMBER(FIND("　", HRMOS応募者情報!G43))), MID(HRMOS応募者情報!G43, FIND(" ", SUBSTITUTE(HRMOS応募者情報!G43, "　", " ")) + 1, LEN(HRMOS応募者情報!G43)), ""))</f>
        <v/>
      </c>
      <c r="I43" t="str">
        <f>IF(HRMOS応募者情報!L43="", "",TEXT(HRMOS応募者情報!L43,"yyyy/mm/dd"))</f>
        <v/>
      </c>
      <c r="J43" s="8" t="str">
        <f>"応募ID : "&amp;HRMOS応募者情報!A43&amp;CHAR(10)&amp;
"求人ID : "&amp;HRMOS応募者情報!B43&amp;CHAR(10)&amp;
"求人名 : "&amp;HRMOS応募者情報!C43&amp;CHAR(10)&amp;
"応募経路 : "&amp;HRMOS応募者情報!Q43&amp;CHAR(10)&amp;
"応募経路詳細 : "&amp;HRMOS応募者情報!R43&amp;CHAR(10)&amp;
"レジュメ（フリーテキスト） :  "&amp;HRMOS応募者情報!S43&amp;CHAR(10)&amp;
"備考 :  "&amp;HRMOS応募者情報!T43&amp;CHAR(10)&amp;
"ラベル :  "&amp;HRMOS応募者情報!U43&amp;CHAR(10)&amp;
"応募者からのメッセージ :  "&amp;HRMOS応募者情報!V43&amp;CHAR(10)&amp;
"会社名_1 : "&amp;HRMOS応募者情報!AL43&amp;CHAR(10)&amp;
"業務内容_1 : "&amp;HRMOS応募者情報!AP43&amp;CHAR(10)&amp;
"会社名_2 : "&amp;HRMOS応募者情報!AS43&amp;CHAR(10)&amp;
"業務内容_2 : "&amp;HRMOS応募者情報!AW43&amp;CHAR(10)&amp;
"会社名_3 : "&amp;HRMOS応募者情報!AZ43&amp;CHAR(10)&amp;
"業務内容_3 : "&amp;HRMOS応募者情報!BD43&amp;CHAR(10)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43" t="str">
        <f>IF(HRMOS応募者情報!M43="", "",HRMOS応募者情報!M43)</f>
        <v/>
      </c>
      <c r="M43" t="str">
        <f>IF(HRMOS応募者情報!I43="", "",HRMOS応募者情報!I43)</f>
        <v/>
      </c>
      <c r="N43" t="str">
        <f>IF(HRMOS応募者情報!I43="", "","プライベート")</f>
        <v/>
      </c>
      <c r="O43" t="str">
        <f>IF(HRMOS応募者情報!H43="", "",SUBSTITUTE(SUBSTITUTE(HRMOS応募者情報!H43, "+", ""), "-", ""))</f>
        <v/>
      </c>
      <c r="P43" t="str">
        <f>IF(HRMOS応募者情報!N43="", "",SUBSTITUTE(SUBSTITUTE(HRMOS応募者情報!N43, "+", ""), "-", ""))</f>
        <v/>
      </c>
      <c r="R43" t="str">
        <f>IF(HRMOS応募者情報!O43="", "",HRMOS応募者情報!O43)</f>
        <v/>
      </c>
      <c r="S43" t="str">
        <f>IF(HRMOS応募者情報!P43="", "",HRMOS応募者情報!P43)</f>
        <v/>
      </c>
      <c r="W43" t="str">
        <f>IF(HRMOS応募者情報!E43="", "",TEXT(HRMOS応募者情報!E43,"yyyy/mm/dd HH:MM:SS"))</f>
        <v/>
      </c>
      <c r="X43" t="str">
        <f>IF(HRMOS応募者情報!J43="", "",HRMOS応募者情報!J43)</f>
        <v/>
      </c>
      <c r="Y43" t="str">
        <f>IF(HRMOS応募者情報!K43="", "",HRMOS応募者情報!K43)</f>
        <v/>
      </c>
      <c r="AH43" t="str">
        <f>IF(HRMOS応募者情報!AL43="", "", IF(AK43="新卒", "(新卒)"&amp;LEFT(HRMOS応募者情報!AL43, 100), LEFT(HRMOS応募者情報!AL43, 100)))</f>
        <v/>
      </c>
      <c r="AI43" t="str">
        <f>IF(HRMOS応募者情報!AN43="", "",HRMOS応募者情報!AN43)</f>
        <v/>
      </c>
      <c r="AJ43" t="str">
        <f>IF(HRMOS応募者情報!AM43="", "",HRMOS応募者情報!AM43)</f>
        <v/>
      </c>
      <c r="AK43" t="str">
        <f>IF(OR(HRMOS応募者情報!AO43="正社員",
       HRMOS応募者情報!AO43="契約社員",
       HRMOS応募者情報!AO43="新卒",
       HRMOS応募者情報!AO43="業務委託",
       HRMOS応募者情報!AO43="インターン",
       HRMOS応募者情報!AO43="アルバイト・パート",
       HRMOS応募者情報!AO43="ボランティア",
       HRMOS応募者情報!AO43="プロボノ",
       HRMOS応募者情報!AO43="派遣社員"), HRMOS応募者情報!AO43, "")</f>
        <v/>
      </c>
      <c r="AL43" t="str">
        <f>IF(HRMOS応募者情報!AQ43="", "",TEXT(HRMOS応募者情報!AQ43,"yyyy/mm/dd"))</f>
        <v/>
      </c>
      <c r="AM43" t="str">
        <f>IF(HRMOS応募者情報!AR43="", "",TEXT(HRMOS応募者情報!AR43,"yyyy/mm/dd"))</f>
        <v/>
      </c>
      <c r="AN43" t="str">
        <f t="shared" si="0"/>
        <v/>
      </c>
      <c r="AO43" t="str">
        <f>IF(HRMOS応募者情報!AS43="", "", IF(AR43="新卒", "(新卒)"&amp;LEFT(HRMOS応募者情報!AS43, 100), LEFT(HRMOS応募者情報!AS43, 100)))</f>
        <v/>
      </c>
      <c r="AP43" t="str">
        <f>IF(HRMOS応募者情報!AU43="", "",HRMOS応募者情報!AU43)</f>
        <v/>
      </c>
      <c r="AQ43" t="str">
        <f>IF(HRMOS応募者情報!AT43="", "",HRMOS応募者情報!AT43)</f>
        <v/>
      </c>
      <c r="AR43" t="str">
        <f>IF(OR(HRMOS応募者情報!AV43="正社員",
       HRMOS応募者情報!AV43="契約社員",
       HRMOS応募者情報!AV43="新卒",
       HRMOS応募者情報!AV43="業務委託",
       HRMOS応募者情報!AV43="インターン",
       HRMOS応募者情報!AV43="アルバイト・パート",
       HRMOS応募者情報!AV43="ボランティア",
       HRMOS応募者情報!AV43="プロボノ",
       HRMOS応募者情報!AV43="派遣社員"), HRMOS応募者情報!AV43, "")</f>
        <v/>
      </c>
      <c r="AS43" t="str">
        <f>IF(HRMOS応募者情報!AX43="", "",TEXT(HRMOS応募者情報!AX43,"yyyy/mm/dd"))</f>
        <v/>
      </c>
      <c r="AT43" t="str">
        <f>IF(HRMOS応募者情報!AY43="", "",TEXT(HRMOS応募者情報!AY43,"yyyy/mm/dd"))</f>
        <v/>
      </c>
      <c r="AU43" t="str">
        <f t="shared" si="1"/>
        <v/>
      </c>
      <c r="AV43" t="str">
        <f>IF(HRMOS応募者情報!AZ43="", "", IF(AY43="新卒", "(新卒)"&amp;LEFT(HRMOS応募者情報!AZ43, 100), LEFT(HRMOS応募者情報!AZ43, 100)))</f>
        <v/>
      </c>
      <c r="AW43" t="str">
        <f>IF(HRMOS応募者情報!BB43="", "",HRMOS応募者情報!BB43)</f>
        <v/>
      </c>
      <c r="AX43" t="str">
        <f>IF(HRMOS応募者情報!BA43="", "",HRMOS応募者情報!BA43)</f>
        <v/>
      </c>
      <c r="AY43" t="str">
        <f>IF(OR(HRMOS応募者情報!BC43="正社員",
       HRMOS応募者情報!BC43="契約社員",
       HRMOS応募者情報!BC43="新卒",
       HRMOS応募者情報!BC43="業務委託",
       HRMOS応募者情報!BC43="インターン",
       HRMOS応募者情報!BC43="アルバイト・パート",
       HRMOS応募者情報!BC43="ボランティア",
       HRMOS応募者情報!BC43="プロボノ",
       HRMOS応募者情報!BC43="派遣社員"), HRMOS応募者情報!BC43, "")</f>
        <v/>
      </c>
      <c r="AZ43" t="str">
        <f>IF(HRMOS応募者情報!BE43="", "",TEXT(HRMOS応募者情報!BE43,"yyyy/mm/dd"))</f>
        <v/>
      </c>
      <c r="BA43" t="str">
        <f>IF(HRMOS応募者情報!BF43="", "",TEXT(HRMOS応募者情報!BF43,"yyyy/mm/dd"))</f>
        <v/>
      </c>
      <c r="BB43" t="str">
        <f t="shared" si="2"/>
        <v/>
      </c>
      <c r="BI43" t="str">
        <f t="shared" si="3"/>
        <v/>
      </c>
      <c r="BP43" t="str">
        <f t="shared" si="4"/>
        <v/>
      </c>
      <c r="BQ43" t="str">
        <f>IF(HRMOS応募者情報!W43="", "",HRMOS応募者情報!W43)</f>
        <v/>
      </c>
      <c r="BR43" t="str">
        <f>IF(HRMOS応募者情報!X43="", "",HRMOS応募者情報!X43)</f>
        <v/>
      </c>
      <c r="BS43" s="8" t="str">
        <f>IF(HRMOS応募者情報!Y43="", "",
    IF(OR(HRMOS応募者情報!Y43="中卒",
       HRMOS応募者情報!Y43="高卒",
       HRMOS応募者情報!Y43="新卒",
       HRMOS応募者情報!Y43="短期大学士",
       HRMOS応募者情報!Y43="学士",
       HRMOS応募者情報!Y43="修士",
       HRMOS応募者情報!Y43="ボランティア",
       HRMOS応募者情報!Y43="プロボノ",
       HRMOS応募者情報!Y43="博士"), HRMOS応募者情報!Y43, "その他")
)</f>
        <v/>
      </c>
      <c r="BT43" t="str">
        <f>IF(HRMOS応募者情報!Z43="", "",TEXT(HRMOS応募者情報!Z43,"yyyy/mm/dd"))</f>
        <v/>
      </c>
      <c r="BU43" t="str">
        <f>IF(HRMOS応募者情報!AA43="", "",TEXT(HRMOS応募者情報!AA43,"yyyy/mm/dd"))</f>
        <v/>
      </c>
      <c r="BV43" t="str">
        <f t="shared" si="5"/>
        <v/>
      </c>
      <c r="BW43" t="str">
        <f>IF(HRMOS応募者情報!AB43="", "",HRMOS応募者情報!AB43)</f>
        <v/>
      </c>
      <c r="BX43" t="str">
        <f>IF(HRMOS応募者情報!AC43="", "",HRMOS応募者情報!AC43)</f>
        <v/>
      </c>
      <c r="BY43" s="8" t="str">
        <f>IF(HRMOS応募者情報!AD43="", "",
    IF(OR(HRMOS応募者情報!AD43="中卒",
       HRMOS応募者情報!AD43="高卒",
       HRMOS応募者情報!AD43="新卒",
       HRMOS応募者情報!AD43="短期大学士",
       HRMOS応募者情報!AD43="学士",
       HRMOS応募者情報!AD43="修士",
       HRMOS応募者情報!AD43="ボランティア",
       HRMOS応募者情報!AD43="プロボノ",
       HRMOS応募者情報!AD43="博士"), HRMOS応募者情報!AD43, "その他")
)</f>
        <v/>
      </c>
      <c r="BZ43" t="str">
        <f>IF(HRMOS応募者情報!AE43="", "",TEXT(HRMOS応募者情報!AE43,"yyyy/mm/dd"))</f>
        <v/>
      </c>
      <c r="CA43" t="str">
        <f>IF(HRMOS応募者情報!AF43="", "",TEXT(HRMOS応募者情報!AF43,"yyyy/mm/dd"))</f>
        <v/>
      </c>
      <c r="CB43" t="str">
        <f t="shared" si="6"/>
        <v/>
      </c>
      <c r="CC43" t="str">
        <f>IF(HRMOS応募者情報!AG43="", "",HRMOS応募者情報!AG43)</f>
        <v/>
      </c>
      <c r="CD43" t="str">
        <f>IF(HRMOS応募者情報!AH43="", "",HRMOS応募者情報!AH43)</f>
        <v/>
      </c>
      <c r="CE43" s="8" t="str">
        <f>IF(HRMOS応募者情報!AI43="", "",
    IF(OR(HRMOS応募者情報!AI43="中卒",
       HRMOS応募者情報!AI43="高卒",
       HRMOS応募者情報!AI43="新卒",
       HRMOS応募者情報!AI43="短期大学士",
       HRMOS応募者情報!AI43="学士",
       HRMOS応募者情報!AI43="修士",
       HRMOS応募者情報!AI43="ボランティア",
       HRMOS応募者情報!AI43="プロボノ",
       HRMOS応募者情報!AI43="博士"), HRMOS応募者情報!AI43, "その他")
)</f>
        <v/>
      </c>
      <c r="CF43" t="str">
        <f>IF(HRMOS応募者情報!AJ43="", "",TEXT(HRMOS応募者情報!AJ43,"yyyy/mm/dd"))</f>
        <v/>
      </c>
      <c r="CG43" t="str">
        <f>IF(HRMOS応募者情報!AK43="", "",TEXT(HRMOS応募者情報!AK43,"yyyy/mm/dd"))</f>
        <v/>
      </c>
      <c r="CH43" t="str">
        <f t="shared" si="7"/>
        <v/>
      </c>
      <c r="CU43" t="str">
        <f>IF(HRMOS応募者情報!BG43="", "",HRMOS応募者情報!BG43)</f>
        <v/>
      </c>
      <c r="CV43" t="str">
        <f>IF(HRMOS応募者情報!BH43="", "",TEXT(HRMOS応募者情報!BH43,"yyyy/mm/dd"))</f>
        <v/>
      </c>
      <c r="CW43" t="str">
        <f>IF(HRMOS応募者情報!BI43="", "",HRMOS応募者情報!BI43)</f>
        <v/>
      </c>
      <c r="CX43" t="str">
        <f>IF(HRMOS応募者情報!BJ43="", "",TEXT(HRMOS応募者情報!BJ43,"yyyy/mm/dd"))</f>
        <v/>
      </c>
      <c r="CY43" t="str">
        <f>IF(HRMOS応募者情報!BK43="", "",HRMOS応募者情報!BK43)</f>
        <v/>
      </c>
      <c r="CZ43" t="str">
        <f>IF(HRMOS応募者情報!BL43="", "",TEXT(HRMOS応募者情報!BL43,"yyyy/mm/dd"))</f>
        <v/>
      </c>
    </row>
    <row r="44" spans="1:104" ht="273.75">
      <c r="A44" s="10" t="s">
        <v>124</v>
      </c>
      <c r="B44" t="str">
        <f>IF(HRMOS応募者情報!D44="", "","求人ID:"&amp;HRMOS応募者情報!D44)</f>
        <v/>
      </c>
      <c r="E44" t="str">
        <f>IF(HRMOS応募者情報!F44="", "", IF(OR(ISNUMBER(FIND(" ", HRMOS応募者情報!F44)), ISNUMBER(FIND("　", HRMOS応募者情報!F44))), LEFT(HRMOS応募者情報!F44, FIND(" ", SUBSTITUTE(HRMOS応募者情報!F44, "　", " ")) - 1), HRMOS応募者情報!F44) )</f>
        <v/>
      </c>
      <c r="F44" t="str">
        <f>IF(HRMOS応募者情報!F44="", "", IF(OR(ISNUMBER(FIND(" ", HRMOS応募者情報!F44)), ISNUMBER(FIND("　", HRMOS応募者情報!F44))), MID(HRMOS応募者情報!F44, FIND(" ", SUBSTITUTE(HRMOS応募者情報!F44, "　", " ")) + 1, LEN(HRMOS応募者情報!F44)), ""))</f>
        <v/>
      </c>
      <c r="G44" t="str">
        <f>IF(HRMOS応募者情報!G44="", "", IF(OR(ISNUMBER(FIND(" ", HRMOS応募者情報!G44)), ISNUMBER(FIND("　", HRMOS応募者情報!G44))), LEFT(HRMOS応募者情報!G44, FIND(" ", SUBSTITUTE(HRMOS応募者情報!G44, "　", " ")) - 1), HRMOS応募者情報!G44) )</f>
        <v/>
      </c>
      <c r="H44" t="str">
        <f>IF(HRMOS応募者情報!G44="", "", IF(OR(ISNUMBER(FIND(" ", HRMOS応募者情報!G44)), ISNUMBER(FIND("　", HRMOS応募者情報!G44))), MID(HRMOS応募者情報!G44, FIND(" ", SUBSTITUTE(HRMOS応募者情報!G44, "　", " ")) + 1, LEN(HRMOS応募者情報!G44)), ""))</f>
        <v/>
      </c>
      <c r="I44" t="str">
        <f>IF(HRMOS応募者情報!L44="", "",TEXT(HRMOS応募者情報!L44,"yyyy/mm/dd"))</f>
        <v/>
      </c>
      <c r="J44" s="8" t="str">
        <f>"応募ID : "&amp;HRMOS応募者情報!A44&amp;CHAR(10)&amp;
"求人ID : "&amp;HRMOS応募者情報!B44&amp;CHAR(10)&amp;
"求人名 : "&amp;HRMOS応募者情報!C44&amp;CHAR(10)&amp;
"応募経路 : "&amp;HRMOS応募者情報!Q44&amp;CHAR(10)&amp;
"応募経路詳細 : "&amp;HRMOS応募者情報!R44&amp;CHAR(10)&amp;
"レジュメ（フリーテキスト） :  "&amp;HRMOS応募者情報!S44&amp;CHAR(10)&amp;
"備考 :  "&amp;HRMOS応募者情報!T44&amp;CHAR(10)&amp;
"ラベル :  "&amp;HRMOS応募者情報!U44&amp;CHAR(10)&amp;
"応募者からのメッセージ :  "&amp;HRMOS応募者情報!V44&amp;CHAR(10)&amp;
"会社名_1 : "&amp;HRMOS応募者情報!AL44&amp;CHAR(10)&amp;
"業務内容_1 : "&amp;HRMOS応募者情報!AP44&amp;CHAR(10)&amp;
"会社名_2 : "&amp;HRMOS応募者情報!AS44&amp;CHAR(10)&amp;
"業務内容_2 : "&amp;HRMOS応募者情報!AW44&amp;CHAR(10)&amp;
"会社名_3 : "&amp;HRMOS応募者情報!AZ44&amp;CHAR(10)&amp;
"業務内容_3 : "&amp;HRMOS応募者情報!BD44&amp;CHAR(10)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44" t="str">
        <f>IF(HRMOS応募者情報!M44="", "",HRMOS応募者情報!M44)</f>
        <v/>
      </c>
      <c r="M44" t="str">
        <f>IF(HRMOS応募者情報!I44="", "",HRMOS応募者情報!I44)</f>
        <v/>
      </c>
      <c r="N44" t="str">
        <f>IF(HRMOS応募者情報!I44="", "","プライベート")</f>
        <v/>
      </c>
      <c r="O44" t="str">
        <f>IF(HRMOS応募者情報!H44="", "",SUBSTITUTE(SUBSTITUTE(HRMOS応募者情報!H44, "+", ""), "-", ""))</f>
        <v/>
      </c>
      <c r="P44" t="str">
        <f>IF(HRMOS応募者情報!N44="", "",SUBSTITUTE(SUBSTITUTE(HRMOS応募者情報!N44, "+", ""), "-", ""))</f>
        <v/>
      </c>
      <c r="R44" t="str">
        <f>IF(HRMOS応募者情報!O44="", "",HRMOS応募者情報!O44)</f>
        <v/>
      </c>
      <c r="S44" t="str">
        <f>IF(HRMOS応募者情報!P44="", "",HRMOS応募者情報!P44)</f>
        <v/>
      </c>
      <c r="W44" t="str">
        <f>IF(HRMOS応募者情報!E44="", "",TEXT(HRMOS応募者情報!E44,"yyyy/mm/dd HH:MM:SS"))</f>
        <v/>
      </c>
      <c r="X44" t="str">
        <f>IF(HRMOS応募者情報!J44="", "",HRMOS応募者情報!J44)</f>
        <v/>
      </c>
      <c r="Y44" t="str">
        <f>IF(HRMOS応募者情報!K44="", "",HRMOS応募者情報!K44)</f>
        <v/>
      </c>
      <c r="AH44" t="str">
        <f>IF(HRMOS応募者情報!AL44="", "", IF(AK44="新卒", "(新卒)"&amp;LEFT(HRMOS応募者情報!AL44, 100), LEFT(HRMOS応募者情報!AL44, 100)))</f>
        <v/>
      </c>
      <c r="AI44" t="str">
        <f>IF(HRMOS応募者情報!AN44="", "",HRMOS応募者情報!AN44)</f>
        <v/>
      </c>
      <c r="AJ44" t="str">
        <f>IF(HRMOS応募者情報!AM44="", "",HRMOS応募者情報!AM44)</f>
        <v/>
      </c>
      <c r="AK44" t="str">
        <f>IF(OR(HRMOS応募者情報!AO44="正社員",
       HRMOS応募者情報!AO44="契約社員",
       HRMOS応募者情報!AO44="新卒",
       HRMOS応募者情報!AO44="業務委託",
       HRMOS応募者情報!AO44="インターン",
       HRMOS応募者情報!AO44="アルバイト・パート",
       HRMOS応募者情報!AO44="ボランティア",
       HRMOS応募者情報!AO44="プロボノ",
       HRMOS応募者情報!AO44="派遣社員"), HRMOS応募者情報!AO44, "")</f>
        <v/>
      </c>
      <c r="AL44" t="str">
        <f>IF(HRMOS応募者情報!AQ44="", "",TEXT(HRMOS応募者情報!AQ44,"yyyy/mm/dd"))</f>
        <v/>
      </c>
      <c r="AM44" t="str">
        <f>IF(HRMOS応募者情報!AR44="", "",TEXT(HRMOS応募者情報!AR44,"yyyy/mm/dd"))</f>
        <v/>
      </c>
      <c r="AN44" t="str">
        <f t="shared" si="0"/>
        <v/>
      </c>
      <c r="AO44" t="str">
        <f>IF(HRMOS応募者情報!AS44="", "", IF(AR44="新卒", "(新卒)"&amp;LEFT(HRMOS応募者情報!AS44, 100), LEFT(HRMOS応募者情報!AS44, 100)))</f>
        <v/>
      </c>
      <c r="AP44" t="str">
        <f>IF(HRMOS応募者情報!AU44="", "",HRMOS応募者情報!AU44)</f>
        <v/>
      </c>
      <c r="AQ44" t="str">
        <f>IF(HRMOS応募者情報!AT44="", "",HRMOS応募者情報!AT44)</f>
        <v/>
      </c>
      <c r="AR44" t="str">
        <f>IF(OR(HRMOS応募者情報!AV44="正社員",
       HRMOS応募者情報!AV44="契約社員",
       HRMOS応募者情報!AV44="新卒",
       HRMOS応募者情報!AV44="業務委託",
       HRMOS応募者情報!AV44="インターン",
       HRMOS応募者情報!AV44="アルバイト・パート",
       HRMOS応募者情報!AV44="ボランティア",
       HRMOS応募者情報!AV44="プロボノ",
       HRMOS応募者情報!AV44="派遣社員"), HRMOS応募者情報!AV44, "")</f>
        <v/>
      </c>
      <c r="AS44" t="str">
        <f>IF(HRMOS応募者情報!AX44="", "",TEXT(HRMOS応募者情報!AX44,"yyyy/mm/dd"))</f>
        <v/>
      </c>
      <c r="AT44" t="str">
        <f>IF(HRMOS応募者情報!AY44="", "",TEXT(HRMOS応募者情報!AY44,"yyyy/mm/dd"))</f>
        <v/>
      </c>
      <c r="AU44" t="str">
        <f t="shared" si="1"/>
        <v/>
      </c>
      <c r="AV44" t="str">
        <f>IF(HRMOS応募者情報!AZ44="", "", IF(AY44="新卒", "(新卒)"&amp;LEFT(HRMOS応募者情報!AZ44, 100), LEFT(HRMOS応募者情報!AZ44, 100)))</f>
        <v/>
      </c>
      <c r="AW44" t="str">
        <f>IF(HRMOS応募者情報!BB44="", "",HRMOS応募者情報!BB44)</f>
        <v/>
      </c>
      <c r="AX44" t="str">
        <f>IF(HRMOS応募者情報!BA44="", "",HRMOS応募者情報!BA44)</f>
        <v/>
      </c>
      <c r="AY44" t="str">
        <f>IF(OR(HRMOS応募者情報!BC44="正社員",
       HRMOS応募者情報!BC44="契約社員",
       HRMOS応募者情報!BC44="新卒",
       HRMOS応募者情報!BC44="業務委託",
       HRMOS応募者情報!BC44="インターン",
       HRMOS応募者情報!BC44="アルバイト・パート",
       HRMOS応募者情報!BC44="ボランティア",
       HRMOS応募者情報!BC44="プロボノ",
       HRMOS応募者情報!BC44="派遣社員"), HRMOS応募者情報!BC44, "")</f>
        <v/>
      </c>
      <c r="AZ44" t="str">
        <f>IF(HRMOS応募者情報!BE44="", "",TEXT(HRMOS応募者情報!BE44,"yyyy/mm/dd"))</f>
        <v/>
      </c>
      <c r="BA44" t="str">
        <f>IF(HRMOS応募者情報!BF44="", "",TEXT(HRMOS応募者情報!BF44,"yyyy/mm/dd"))</f>
        <v/>
      </c>
      <c r="BB44" t="str">
        <f t="shared" si="2"/>
        <v/>
      </c>
      <c r="BI44" t="str">
        <f t="shared" si="3"/>
        <v/>
      </c>
      <c r="BP44" t="str">
        <f t="shared" si="4"/>
        <v/>
      </c>
      <c r="BQ44" t="str">
        <f>IF(HRMOS応募者情報!W44="", "",HRMOS応募者情報!W44)</f>
        <v/>
      </c>
      <c r="BR44" t="str">
        <f>IF(HRMOS応募者情報!X44="", "",HRMOS応募者情報!X44)</f>
        <v/>
      </c>
      <c r="BS44" s="8" t="str">
        <f>IF(HRMOS応募者情報!Y44="", "",
    IF(OR(HRMOS応募者情報!Y44="中卒",
       HRMOS応募者情報!Y44="高卒",
       HRMOS応募者情報!Y44="新卒",
       HRMOS応募者情報!Y44="短期大学士",
       HRMOS応募者情報!Y44="学士",
       HRMOS応募者情報!Y44="修士",
       HRMOS応募者情報!Y44="ボランティア",
       HRMOS応募者情報!Y44="プロボノ",
       HRMOS応募者情報!Y44="博士"), HRMOS応募者情報!Y44, "その他")
)</f>
        <v/>
      </c>
      <c r="BT44" t="str">
        <f>IF(HRMOS応募者情報!Z44="", "",TEXT(HRMOS応募者情報!Z44,"yyyy/mm/dd"))</f>
        <v/>
      </c>
      <c r="BU44" t="str">
        <f>IF(HRMOS応募者情報!AA44="", "",TEXT(HRMOS応募者情報!AA44,"yyyy/mm/dd"))</f>
        <v/>
      </c>
      <c r="BV44" t="str">
        <f t="shared" si="5"/>
        <v/>
      </c>
      <c r="BW44" t="str">
        <f>IF(HRMOS応募者情報!AB44="", "",HRMOS応募者情報!AB44)</f>
        <v/>
      </c>
      <c r="BX44" t="str">
        <f>IF(HRMOS応募者情報!AC44="", "",HRMOS応募者情報!AC44)</f>
        <v/>
      </c>
      <c r="BY44" s="8" t="str">
        <f>IF(HRMOS応募者情報!AD44="", "",
    IF(OR(HRMOS応募者情報!AD44="中卒",
       HRMOS応募者情報!AD44="高卒",
       HRMOS応募者情報!AD44="新卒",
       HRMOS応募者情報!AD44="短期大学士",
       HRMOS応募者情報!AD44="学士",
       HRMOS応募者情報!AD44="修士",
       HRMOS応募者情報!AD44="ボランティア",
       HRMOS応募者情報!AD44="プロボノ",
       HRMOS応募者情報!AD44="博士"), HRMOS応募者情報!AD44, "その他")
)</f>
        <v/>
      </c>
      <c r="BZ44" t="str">
        <f>IF(HRMOS応募者情報!AE44="", "",TEXT(HRMOS応募者情報!AE44,"yyyy/mm/dd"))</f>
        <v/>
      </c>
      <c r="CA44" t="str">
        <f>IF(HRMOS応募者情報!AF44="", "",TEXT(HRMOS応募者情報!AF44,"yyyy/mm/dd"))</f>
        <v/>
      </c>
      <c r="CB44" t="str">
        <f t="shared" si="6"/>
        <v/>
      </c>
      <c r="CC44" t="str">
        <f>IF(HRMOS応募者情報!AG44="", "",HRMOS応募者情報!AG44)</f>
        <v/>
      </c>
      <c r="CD44" t="str">
        <f>IF(HRMOS応募者情報!AH44="", "",HRMOS応募者情報!AH44)</f>
        <v/>
      </c>
      <c r="CE44" s="8" t="str">
        <f>IF(HRMOS応募者情報!AI44="", "",
    IF(OR(HRMOS応募者情報!AI44="中卒",
       HRMOS応募者情報!AI44="高卒",
       HRMOS応募者情報!AI44="新卒",
       HRMOS応募者情報!AI44="短期大学士",
       HRMOS応募者情報!AI44="学士",
       HRMOS応募者情報!AI44="修士",
       HRMOS応募者情報!AI44="ボランティア",
       HRMOS応募者情報!AI44="プロボノ",
       HRMOS応募者情報!AI44="博士"), HRMOS応募者情報!AI44, "その他")
)</f>
        <v/>
      </c>
      <c r="CF44" t="str">
        <f>IF(HRMOS応募者情報!AJ44="", "",TEXT(HRMOS応募者情報!AJ44,"yyyy/mm/dd"))</f>
        <v/>
      </c>
      <c r="CG44" t="str">
        <f>IF(HRMOS応募者情報!AK44="", "",TEXT(HRMOS応募者情報!AK44,"yyyy/mm/dd"))</f>
        <v/>
      </c>
      <c r="CH44" t="str">
        <f t="shared" si="7"/>
        <v/>
      </c>
      <c r="CU44" t="str">
        <f>IF(HRMOS応募者情報!BG44="", "",HRMOS応募者情報!BG44)</f>
        <v/>
      </c>
      <c r="CV44" t="str">
        <f>IF(HRMOS応募者情報!BH44="", "",TEXT(HRMOS応募者情報!BH44,"yyyy/mm/dd"))</f>
        <v/>
      </c>
      <c r="CW44" t="str">
        <f>IF(HRMOS応募者情報!BI44="", "",HRMOS応募者情報!BI44)</f>
        <v/>
      </c>
      <c r="CX44" t="str">
        <f>IF(HRMOS応募者情報!BJ44="", "",TEXT(HRMOS応募者情報!BJ44,"yyyy/mm/dd"))</f>
        <v/>
      </c>
      <c r="CY44" t="str">
        <f>IF(HRMOS応募者情報!BK44="", "",HRMOS応募者情報!BK44)</f>
        <v/>
      </c>
      <c r="CZ44" t="str">
        <f>IF(HRMOS応募者情報!BL44="", "",TEXT(HRMOS応募者情報!BL44,"yyyy/mm/dd"))</f>
        <v/>
      </c>
    </row>
    <row r="45" spans="1:104" ht="273.75">
      <c r="A45" s="10" t="s">
        <v>124</v>
      </c>
      <c r="B45" t="str">
        <f>IF(HRMOS応募者情報!D45="", "","求人ID:"&amp;HRMOS応募者情報!D45)</f>
        <v/>
      </c>
      <c r="E45" t="str">
        <f>IF(HRMOS応募者情報!F45="", "", IF(OR(ISNUMBER(FIND(" ", HRMOS応募者情報!F45)), ISNUMBER(FIND("　", HRMOS応募者情報!F45))), LEFT(HRMOS応募者情報!F45, FIND(" ", SUBSTITUTE(HRMOS応募者情報!F45, "　", " ")) - 1), HRMOS応募者情報!F45) )</f>
        <v/>
      </c>
      <c r="F45" t="str">
        <f>IF(HRMOS応募者情報!F45="", "", IF(OR(ISNUMBER(FIND(" ", HRMOS応募者情報!F45)), ISNUMBER(FIND("　", HRMOS応募者情報!F45))), MID(HRMOS応募者情報!F45, FIND(" ", SUBSTITUTE(HRMOS応募者情報!F45, "　", " ")) + 1, LEN(HRMOS応募者情報!F45)), ""))</f>
        <v/>
      </c>
      <c r="G45" t="str">
        <f>IF(HRMOS応募者情報!G45="", "", IF(OR(ISNUMBER(FIND(" ", HRMOS応募者情報!G45)), ISNUMBER(FIND("　", HRMOS応募者情報!G45))), LEFT(HRMOS応募者情報!G45, FIND(" ", SUBSTITUTE(HRMOS応募者情報!G45, "　", " ")) - 1), HRMOS応募者情報!G45) )</f>
        <v/>
      </c>
      <c r="H45" t="str">
        <f>IF(HRMOS応募者情報!G45="", "", IF(OR(ISNUMBER(FIND(" ", HRMOS応募者情報!G45)), ISNUMBER(FIND("　", HRMOS応募者情報!G45))), MID(HRMOS応募者情報!G45, FIND(" ", SUBSTITUTE(HRMOS応募者情報!G45, "　", " ")) + 1, LEN(HRMOS応募者情報!G45)), ""))</f>
        <v/>
      </c>
      <c r="I45" t="str">
        <f>IF(HRMOS応募者情報!L45="", "",TEXT(HRMOS応募者情報!L45,"yyyy/mm/dd"))</f>
        <v/>
      </c>
      <c r="J45" s="8" t="str">
        <f>"応募ID : "&amp;HRMOS応募者情報!A45&amp;CHAR(10)&amp;
"求人ID : "&amp;HRMOS応募者情報!B45&amp;CHAR(10)&amp;
"求人名 : "&amp;HRMOS応募者情報!C45&amp;CHAR(10)&amp;
"応募経路 : "&amp;HRMOS応募者情報!Q45&amp;CHAR(10)&amp;
"応募経路詳細 : "&amp;HRMOS応募者情報!R45&amp;CHAR(10)&amp;
"レジュメ（フリーテキスト） :  "&amp;HRMOS応募者情報!S45&amp;CHAR(10)&amp;
"備考 :  "&amp;HRMOS応募者情報!T45&amp;CHAR(10)&amp;
"ラベル :  "&amp;HRMOS応募者情報!U45&amp;CHAR(10)&amp;
"応募者からのメッセージ :  "&amp;HRMOS応募者情報!V45&amp;CHAR(10)&amp;
"会社名_1 : "&amp;HRMOS応募者情報!AL45&amp;CHAR(10)&amp;
"業務内容_1 : "&amp;HRMOS応募者情報!AP45&amp;CHAR(10)&amp;
"会社名_2 : "&amp;HRMOS応募者情報!AS45&amp;CHAR(10)&amp;
"業務内容_2 : "&amp;HRMOS応募者情報!AW45&amp;CHAR(10)&amp;
"会社名_3 : "&amp;HRMOS応募者情報!AZ45&amp;CHAR(10)&amp;
"業務内容_3 : "&amp;HRMOS応募者情報!BD45&amp;CHAR(10)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45" t="str">
        <f>IF(HRMOS応募者情報!M45="", "",HRMOS応募者情報!M45)</f>
        <v/>
      </c>
      <c r="M45" t="str">
        <f>IF(HRMOS応募者情報!I45="", "",HRMOS応募者情報!I45)</f>
        <v/>
      </c>
      <c r="N45" t="str">
        <f>IF(HRMOS応募者情報!I45="", "","プライベート")</f>
        <v/>
      </c>
      <c r="O45" t="str">
        <f>IF(HRMOS応募者情報!H45="", "",SUBSTITUTE(SUBSTITUTE(HRMOS応募者情報!H45, "+", ""), "-", ""))</f>
        <v/>
      </c>
      <c r="P45" t="str">
        <f>IF(HRMOS応募者情報!N45="", "",SUBSTITUTE(SUBSTITUTE(HRMOS応募者情報!N45, "+", ""), "-", ""))</f>
        <v/>
      </c>
      <c r="R45" t="str">
        <f>IF(HRMOS応募者情報!O45="", "",HRMOS応募者情報!O45)</f>
        <v/>
      </c>
      <c r="S45" t="str">
        <f>IF(HRMOS応募者情報!P45="", "",HRMOS応募者情報!P45)</f>
        <v/>
      </c>
      <c r="W45" t="str">
        <f>IF(HRMOS応募者情報!E45="", "",TEXT(HRMOS応募者情報!E45,"yyyy/mm/dd HH:MM:SS"))</f>
        <v/>
      </c>
      <c r="X45" t="str">
        <f>IF(HRMOS応募者情報!J45="", "",HRMOS応募者情報!J45)</f>
        <v/>
      </c>
      <c r="Y45" t="str">
        <f>IF(HRMOS応募者情報!K45="", "",HRMOS応募者情報!K45)</f>
        <v/>
      </c>
      <c r="AH45" t="str">
        <f>IF(HRMOS応募者情報!AL45="", "", IF(AK45="新卒", "(新卒)"&amp;LEFT(HRMOS応募者情報!AL45, 100), LEFT(HRMOS応募者情報!AL45, 100)))</f>
        <v/>
      </c>
      <c r="AI45" t="str">
        <f>IF(HRMOS応募者情報!AN45="", "",HRMOS応募者情報!AN45)</f>
        <v/>
      </c>
      <c r="AJ45" t="str">
        <f>IF(HRMOS応募者情報!AM45="", "",HRMOS応募者情報!AM45)</f>
        <v/>
      </c>
      <c r="AK45" t="str">
        <f>IF(OR(HRMOS応募者情報!AO45="正社員",
       HRMOS応募者情報!AO45="契約社員",
       HRMOS応募者情報!AO45="新卒",
       HRMOS応募者情報!AO45="業務委託",
       HRMOS応募者情報!AO45="インターン",
       HRMOS応募者情報!AO45="アルバイト・パート",
       HRMOS応募者情報!AO45="ボランティア",
       HRMOS応募者情報!AO45="プロボノ",
       HRMOS応募者情報!AO45="派遣社員"), HRMOS応募者情報!AO45, "")</f>
        <v/>
      </c>
      <c r="AL45" t="str">
        <f>IF(HRMOS応募者情報!AQ45="", "",TEXT(HRMOS応募者情報!AQ45,"yyyy/mm/dd"))</f>
        <v/>
      </c>
      <c r="AM45" t="str">
        <f>IF(HRMOS応募者情報!AR45="", "",TEXT(HRMOS応募者情報!AR45,"yyyy/mm/dd"))</f>
        <v/>
      </c>
      <c r="AN45" t="str">
        <f t="shared" si="0"/>
        <v/>
      </c>
      <c r="AO45" t="str">
        <f>IF(HRMOS応募者情報!AS45="", "", IF(AR45="新卒", "(新卒)"&amp;LEFT(HRMOS応募者情報!AS45, 100), LEFT(HRMOS応募者情報!AS45, 100)))</f>
        <v/>
      </c>
      <c r="AP45" t="str">
        <f>IF(HRMOS応募者情報!AU45="", "",HRMOS応募者情報!AU45)</f>
        <v/>
      </c>
      <c r="AQ45" t="str">
        <f>IF(HRMOS応募者情報!AT45="", "",HRMOS応募者情報!AT45)</f>
        <v/>
      </c>
      <c r="AR45" t="str">
        <f>IF(OR(HRMOS応募者情報!AV45="正社員",
       HRMOS応募者情報!AV45="契約社員",
       HRMOS応募者情報!AV45="新卒",
       HRMOS応募者情報!AV45="業務委託",
       HRMOS応募者情報!AV45="インターン",
       HRMOS応募者情報!AV45="アルバイト・パート",
       HRMOS応募者情報!AV45="ボランティア",
       HRMOS応募者情報!AV45="プロボノ",
       HRMOS応募者情報!AV45="派遣社員"), HRMOS応募者情報!AV45, "")</f>
        <v/>
      </c>
      <c r="AS45" t="str">
        <f>IF(HRMOS応募者情報!AX45="", "",TEXT(HRMOS応募者情報!AX45,"yyyy/mm/dd"))</f>
        <v/>
      </c>
      <c r="AT45" t="str">
        <f>IF(HRMOS応募者情報!AY45="", "",TEXT(HRMOS応募者情報!AY45,"yyyy/mm/dd"))</f>
        <v/>
      </c>
      <c r="AU45" t="str">
        <f t="shared" si="1"/>
        <v/>
      </c>
      <c r="AV45" t="str">
        <f>IF(HRMOS応募者情報!AZ45="", "", IF(AY45="新卒", "(新卒)"&amp;LEFT(HRMOS応募者情報!AZ45, 100), LEFT(HRMOS応募者情報!AZ45, 100)))</f>
        <v/>
      </c>
      <c r="AW45" t="str">
        <f>IF(HRMOS応募者情報!BB45="", "",HRMOS応募者情報!BB45)</f>
        <v/>
      </c>
      <c r="AX45" t="str">
        <f>IF(HRMOS応募者情報!BA45="", "",HRMOS応募者情報!BA45)</f>
        <v/>
      </c>
      <c r="AY45" t="str">
        <f>IF(OR(HRMOS応募者情報!BC45="正社員",
       HRMOS応募者情報!BC45="契約社員",
       HRMOS応募者情報!BC45="新卒",
       HRMOS応募者情報!BC45="業務委託",
       HRMOS応募者情報!BC45="インターン",
       HRMOS応募者情報!BC45="アルバイト・パート",
       HRMOS応募者情報!BC45="ボランティア",
       HRMOS応募者情報!BC45="プロボノ",
       HRMOS応募者情報!BC45="派遣社員"), HRMOS応募者情報!BC45, "")</f>
        <v/>
      </c>
      <c r="AZ45" t="str">
        <f>IF(HRMOS応募者情報!BE45="", "",TEXT(HRMOS応募者情報!BE45,"yyyy/mm/dd"))</f>
        <v/>
      </c>
      <c r="BA45" t="str">
        <f>IF(HRMOS応募者情報!BF45="", "",TEXT(HRMOS応募者情報!BF45,"yyyy/mm/dd"))</f>
        <v/>
      </c>
      <c r="BB45" t="str">
        <f t="shared" si="2"/>
        <v/>
      </c>
      <c r="BI45" t="str">
        <f t="shared" si="3"/>
        <v/>
      </c>
      <c r="BP45" t="str">
        <f t="shared" si="4"/>
        <v/>
      </c>
      <c r="BQ45" t="str">
        <f>IF(HRMOS応募者情報!W45="", "",HRMOS応募者情報!W45)</f>
        <v/>
      </c>
      <c r="BR45" t="str">
        <f>IF(HRMOS応募者情報!X45="", "",HRMOS応募者情報!X45)</f>
        <v/>
      </c>
      <c r="BS45" s="8" t="str">
        <f>IF(HRMOS応募者情報!Y45="", "",
    IF(OR(HRMOS応募者情報!Y45="中卒",
       HRMOS応募者情報!Y45="高卒",
       HRMOS応募者情報!Y45="新卒",
       HRMOS応募者情報!Y45="短期大学士",
       HRMOS応募者情報!Y45="学士",
       HRMOS応募者情報!Y45="修士",
       HRMOS応募者情報!Y45="ボランティア",
       HRMOS応募者情報!Y45="プロボノ",
       HRMOS応募者情報!Y45="博士"), HRMOS応募者情報!Y45, "その他")
)</f>
        <v/>
      </c>
      <c r="BT45" t="str">
        <f>IF(HRMOS応募者情報!Z45="", "",TEXT(HRMOS応募者情報!Z45,"yyyy/mm/dd"))</f>
        <v/>
      </c>
      <c r="BU45" t="str">
        <f>IF(HRMOS応募者情報!AA45="", "",TEXT(HRMOS応募者情報!AA45,"yyyy/mm/dd"))</f>
        <v/>
      </c>
      <c r="BV45" t="str">
        <f t="shared" si="5"/>
        <v/>
      </c>
      <c r="BW45" t="str">
        <f>IF(HRMOS応募者情報!AB45="", "",HRMOS応募者情報!AB45)</f>
        <v/>
      </c>
      <c r="BX45" t="str">
        <f>IF(HRMOS応募者情報!AC45="", "",HRMOS応募者情報!AC45)</f>
        <v/>
      </c>
      <c r="BY45" s="8" t="str">
        <f>IF(HRMOS応募者情報!AD45="", "",
    IF(OR(HRMOS応募者情報!AD45="中卒",
       HRMOS応募者情報!AD45="高卒",
       HRMOS応募者情報!AD45="新卒",
       HRMOS応募者情報!AD45="短期大学士",
       HRMOS応募者情報!AD45="学士",
       HRMOS応募者情報!AD45="修士",
       HRMOS応募者情報!AD45="ボランティア",
       HRMOS応募者情報!AD45="プロボノ",
       HRMOS応募者情報!AD45="博士"), HRMOS応募者情報!AD45, "その他")
)</f>
        <v/>
      </c>
      <c r="BZ45" t="str">
        <f>IF(HRMOS応募者情報!AE45="", "",TEXT(HRMOS応募者情報!AE45,"yyyy/mm/dd"))</f>
        <v/>
      </c>
      <c r="CA45" t="str">
        <f>IF(HRMOS応募者情報!AF45="", "",TEXT(HRMOS応募者情報!AF45,"yyyy/mm/dd"))</f>
        <v/>
      </c>
      <c r="CB45" t="str">
        <f t="shared" si="6"/>
        <v/>
      </c>
      <c r="CC45" t="str">
        <f>IF(HRMOS応募者情報!AG45="", "",HRMOS応募者情報!AG45)</f>
        <v/>
      </c>
      <c r="CD45" t="str">
        <f>IF(HRMOS応募者情報!AH45="", "",HRMOS応募者情報!AH45)</f>
        <v/>
      </c>
      <c r="CE45" s="8" t="str">
        <f>IF(HRMOS応募者情報!AI45="", "",
    IF(OR(HRMOS応募者情報!AI45="中卒",
       HRMOS応募者情報!AI45="高卒",
       HRMOS応募者情報!AI45="新卒",
       HRMOS応募者情報!AI45="短期大学士",
       HRMOS応募者情報!AI45="学士",
       HRMOS応募者情報!AI45="修士",
       HRMOS応募者情報!AI45="ボランティア",
       HRMOS応募者情報!AI45="プロボノ",
       HRMOS応募者情報!AI45="博士"), HRMOS応募者情報!AI45, "その他")
)</f>
        <v/>
      </c>
      <c r="CF45" t="str">
        <f>IF(HRMOS応募者情報!AJ45="", "",TEXT(HRMOS応募者情報!AJ45,"yyyy/mm/dd"))</f>
        <v/>
      </c>
      <c r="CG45" t="str">
        <f>IF(HRMOS応募者情報!AK45="", "",TEXT(HRMOS応募者情報!AK45,"yyyy/mm/dd"))</f>
        <v/>
      </c>
      <c r="CH45" t="str">
        <f t="shared" si="7"/>
        <v/>
      </c>
      <c r="CU45" t="str">
        <f>IF(HRMOS応募者情報!BG45="", "",HRMOS応募者情報!BG45)</f>
        <v/>
      </c>
      <c r="CV45" t="str">
        <f>IF(HRMOS応募者情報!BH45="", "",TEXT(HRMOS応募者情報!BH45,"yyyy/mm/dd"))</f>
        <v/>
      </c>
      <c r="CW45" t="str">
        <f>IF(HRMOS応募者情報!BI45="", "",HRMOS応募者情報!BI45)</f>
        <v/>
      </c>
      <c r="CX45" t="str">
        <f>IF(HRMOS応募者情報!BJ45="", "",TEXT(HRMOS応募者情報!BJ45,"yyyy/mm/dd"))</f>
        <v/>
      </c>
      <c r="CY45" t="str">
        <f>IF(HRMOS応募者情報!BK45="", "",HRMOS応募者情報!BK45)</f>
        <v/>
      </c>
      <c r="CZ45" t="str">
        <f>IF(HRMOS応募者情報!BL45="", "",TEXT(HRMOS応募者情報!BL45,"yyyy/mm/dd"))</f>
        <v/>
      </c>
    </row>
    <row r="46" spans="1:104" ht="273.75">
      <c r="A46" s="10" t="s">
        <v>124</v>
      </c>
      <c r="B46" t="str">
        <f>IF(HRMOS応募者情報!D46="", "","求人ID:"&amp;HRMOS応募者情報!D46)</f>
        <v/>
      </c>
      <c r="E46" t="str">
        <f>IF(HRMOS応募者情報!F46="", "", IF(OR(ISNUMBER(FIND(" ", HRMOS応募者情報!F46)), ISNUMBER(FIND("　", HRMOS応募者情報!F46))), LEFT(HRMOS応募者情報!F46, FIND(" ", SUBSTITUTE(HRMOS応募者情報!F46, "　", " ")) - 1), HRMOS応募者情報!F46) )</f>
        <v/>
      </c>
      <c r="F46" t="str">
        <f>IF(HRMOS応募者情報!F46="", "", IF(OR(ISNUMBER(FIND(" ", HRMOS応募者情報!F46)), ISNUMBER(FIND("　", HRMOS応募者情報!F46))), MID(HRMOS応募者情報!F46, FIND(" ", SUBSTITUTE(HRMOS応募者情報!F46, "　", " ")) + 1, LEN(HRMOS応募者情報!F46)), ""))</f>
        <v/>
      </c>
      <c r="G46" t="str">
        <f>IF(HRMOS応募者情報!G46="", "", IF(OR(ISNUMBER(FIND(" ", HRMOS応募者情報!G46)), ISNUMBER(FIND("　", HRMOS応募者情報!G46))), LEFT(HRMOS応募者情報!G46, FIND(" ", SUBSTITUTE(HRMOS応募者情報!G46, "　", " ")) - 1), HRMOS応募者情報!G46) )</f>
        <v/>
      </c>
      <c r="H46" t="str">
        <f>IF(HRMOS応募者情報!G46="", "", IF(OR(ISNUMBER(FIND(" ", HRMOS応募者情報!G46)), ISNUMBER(FIND("　", HRMOS応募者情報!G46))), MID(HRMOS応募者情報!G46, FIND(" ", SUBSTITUTE(HRMOS応募者情報!G46, "　", " ")) + 1, LEN(HRMOS応募者情報!G46)), ""))</f>
        <v/>
      </c>
      <c r="I46" t="str">
        <f>IF(HRMOS応募者情報!L46="", "",TEXT(HRMOS応募者情報!L46,"yyyy/mm/dd"))</f>
        <v/>
      </c>
      <c r="J46" s="8" t="str">
        <f>"応募ID : "&amp;HRMOS応募者情報!A46&amp;CHAR(10)&amp;
"求人ID : "&amp;HRMOS応募者情報!B46&amp;CHAR(10)&amp;
"求人名 : "&amp;HRMOS応募者情報!C46&amp;CHAR(10)&amp;
"応募経路 : "&amp;HRMOS応募者情報!Q46&amp;CHAR(10)&amp;
"応募経路詳細 : "&amp;HRMOS応募者情報!R46&amp;CHAR(10)&amp;
"レジュメ（フリーテキスト） :  "&amp;HRMOS応募者情報!S46&amp;CHAR(10)&amp;
"備考 :  "&amp;HRMOS応募者情報!T46&amp;CHAR(10)&amp;
"ラベル :  "&amp;HRMOS応募者情報!U46&amp;CHAR(10)&amp;
"応募者からのメッセージ :  "&amp;HRMOS応募者情報!V46&amp;CHAR(10)&amp;
"会社名_1 : "&amp;HRMOS応募者情報!AL46&amp;CHAR(10)&amp;
"業務内容_1 : "&amp;HRMOS応募者情報!AP46&amp;CHAR(10)&amp;
"会社名_2 : "&amp;HRMOS応募者情報!AS46&amp;CHAR(10)&amp;
"業務内容_2 : "&amp;HRMOS応募者情報!AW46&amp;CHAR(10)&amp;
"会社名_3 : "&amp;HRMOS応募者情報!AZ46&amp;CHAR(10)&amp;
"業務内容_3 : "&amp;HRMOS応募者情報!BD46&amp;CHAR(10)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46" t="str">
        <f>IF(HRMOS応募者情報!M46="", "",HRMOS応募者情報!M46)</f>
        <v/>
      </c>
      <c r="M46" t="str">
        <f>IF(HRMOS応募者情報!I46="", "",HRMOS応募者情報!I46)</f>
        <v/>
      </c>
      <c r="N46" t="str">
        <f>IF(HRMOS応募者情報!I46="", "","プライベート")</f>
        <v/>
      </c>
      <c r="O46" t="str">
        <f>IF(HRMOS応募者情報!H46="", "",SUBSTITUTE(SUBSTITUTE(HRMOS応募者情報!H46, "+", ""), "-", ""))</f>
        <v/>
      </c>
      <c r="P46" t="str">
        <f>IF(HRMOS応募者情報!N46="", "",SUBSTITUTE(SUBSTITUTE(HRMOS応募者情報!N46, "+", ""), "-", ""))</f>
        <v/>
      </c>
      <c r="R46" t="str">
        <f>IF(HRMOS応募者情報!O46="", "",HRMOS応募者情報!O46)</f>
        <v/>
      </c>
      <c r="S46" t="str">
        <f>IF(HRMOS応募者情報!P46="", "",HRMOS応募者情報!P46)</f>
        <v/>
      </c>
      <c r="W46" t="str">
        <f>IF(HRMOS応募者情報!E46="", "",TEXT(HRMOS応募者情報!E46,"yyyy/mm/dd HH:MM:SS"))</f>
        <v/>
      </c>
      <c r="X46" t="str">
        <f>IF(HRMOS応募者情報!J46="", "",HRMOS応募者情報!J46)</f>
        <v/>
      </c>
      <c r="Y46" t="str">
        <f>IF(HRMOS応募者情報!K46="", "",HRMOS応募者情報!K46)</f>
        <v/>
      </c>
      <c r="AH46" t="str">
        <f>IF(HRMOS応募者情報!AL46="", "", IF(AK46="新卒", "(新卒)"&amp;LEFT(HRMOS応募者情報!AL46, 100), LEFT(HRMOS応募者情報!AL46, 100)))</f>
        <v/>
      </c>
      <c r="AI46" t="str">
        <f>IF(HRMOS応募者情報!AN46="", "",HRMOS応募者情報!AN46)</f>
        <v/>
      </c>
      <c r="AJ46" t="str">
        <f>IF(HRMOS応募者情報!AM46="", "",HRMOS応募者情報!AM46)</f>
        <v/>
      </c>
      <c r="AK46" t="str">
        <f>IF(OR(HRMOS応募者情報!AO46="正社員",
       HRMOS応募者情報!AO46="契約社員",
       HRMOS応募者情報!AO46="新卒",
       HRMOS応募者情報!AO46="業務委託",
       HRMOS応募者情報!AO46="インターン",
       HRMOS応募者情報!AO46="アルバイト・パート",
       HRMOS応募者情報!AO46="ボランティア",
       HRMOS応募者情報!AO46="プロボノ",
       HRMOS応募者情報!AO46="派遣社員"), HRMOS応募者情報!AO46, "")</f>
        <v/>
      </c>
      <c r="AL46" t="str">
        <f>IF(HRMOS応募者情報!AQ46="", "",TEXT(HRMOS応募者情報!AQ46,"yyyy/mm/dd"))</f>
        <v/>
      </c>
      <c r="AM46" t="str">
        <f>IF(HRMOS応募者情報!AR46="", "",TEXT(HRMOS応募者情報!AR46,"yyyy/mm/dd"))</f>
        <v/>
      </c>
      <c r="AN46" t="str">
        <f t="shared" si="0"/>
        <v/>
      </c>
      <c r="AO46" t="str">
        <f>IF(HRMOS応募者情報!AS46="", "", IF(AR46="新卒", "(新卒)"&amp;LEFT(HRMOS応募者情報!AS46, 100), LEFT(HRMOS応募者情報!AS46, 100)))</f>
        <v/>
      </c>
      <c r="AP46" t="str">
        <f>IF(HRMOS応募者情報!AU46="", "",HRMOS応募者情報!AU46)</f>
        <v/>
      </c>
      <c r="AQ46" t="str">
        <f>IF(HRMOS応募者情報!AT46="", "",HRMOS応募者情報!AT46)</f>
        <v/>
      </c>
      <c r="AR46" t="str">
        <f>IF(OR(HRMOS応募者情報!AV46="正社員",
       HRMOS応募者情報!AV46="契約社員",
       HRMOS応募者情報!AV46="新卒",
       HRMOS応募者情報!AV46="業務委託",
       HRMOS応募者情報!AV46="インターン",
       HRMOS応募者情報!AV46="アルバイト・パート",
       HRMOS応募者情報!AV46="ボランティア",
       HRMOS応募者情報!AV46="プロボノ",
       HRMOS応募者情報!AV46="派遣社員"), HRMOS応募者情報!AV46, "")</f>
        <v/>
      </c>
      <c r="AS46" t="str">
        <f>IF(HRMOS応募者情報!AX46="", "",TEXT(HRMOS応募者情報!AX46,"yyyy/mm/dd"))</f>
        <v/>
      </c>
      <c r="AT46" t="str">
        <f>IF(HRMOS応募者情報!AY46="", "",TEXT(HRMOS応募者情報!AY46,"yyyy/mm/dd"))</f>
        <v/>
      </c>
      <c r="AU46" t="str">
        <f t="shared" si="1"/>
        <v/>
      </c>
      <c r="AV46" t="str">
        <f>IF(HRMOS応募者情報!AZ46="", "", IF(AY46="新卒", "(新卒)"&amp;LEFT(HRMOS応募者情報!AZ46, 100), LEFT(HRMOS応募者情報!AZ46, 100)))</f>
        <v/>
      </c>
      <c r="AW46" t="str">
        <f>IF(HRMOS応募者情報!BB46="", "",HRMOS応募者情報!BB46)</f>
        <v/>
      </c>
      <c r="AX46" t="str">
        <f>IF(HRMOS応募者情報!BA46="", "",HRMOS応募者情報!BA46)</f>
        <v/>
      </c>
      <c r="AY46" t="str">
        <f>IF(OR(HRMOS応募者情報!BC46="正社員",
       HRMOS応募者情報!BC46="契約社員",
       HRMOS応募者情報!BC46="新卒",
       HRMOS応募者情報!BC46="業務委託",
       HRMOS応募者情報!BC46="インターン",
       HRMOS応募者情報!BC46="アルバイト・パート",
       HRMOS応募者情報!BC46="ボランティア",
       HRMOS応募者情報!BC46="プロボノ",
       HRMOS応募者情報!BC46="派遣社員"), HRMOS応募者情報!BC46, "")</f>
        <v/>
      </c>
      <c r="AZ46" t="str">
        <f>IF(HRMOS応募者情報!BE46="", "",TEXT(HRMOS応募者情報!BE46,"yyyy/mm/dd"))</f>
        <v/>
      </c>
      <c r="BA46" t="str">
        <f>IF(HRMOS応募者情報!BF46="", "",TEXT(HRMOS応募者情報!BF46,"yyyy/mm/dd"))</f>
        <v/>
      </c>
      <c r="BB46" t="str">
        <f t="shared" si="2"/>
        <v/>
      </c>
      <c r="BI46" t="str">
        <f t="shared" si="3"/>
        <v/>
      </c>
      <c r="BP46" t="str">
        <f t="shared" si="4"/>
        <v/>
      </c>
      <c r="BQ46" t="str">
        <f>IF(HRMOS応募者情報!W46="", "",HRMOS応募者情報!W46)</f>
        <v/>
      </c>
      <c r="BR46" t="str">
        <f>IF(HRMOS応募者情報!X46="", "",HRMOS応募者情報!X46)</f>
        <v/>
      </c>
      <c r="BS46" s="8" t="str">
        <f>IF(HRMOS応募者情報!Y46="", "",
    IF(OR(HRMOS応募者情報!Y46="中卒",
       HRMOS応募者情報!Y46="高卒",
       HRMOS応募者情報!Y46="新卒",
       HRMOS応募者情報!Y46="短期大学士",
       HRMOS応募者情報!Y46="学士",
       HRMOS応募者情報!Y46="修士",
       HRMOS応募者情報!Y46="ボランティア",
       HRMOS応募者情報!Y46="プロボノ",
       HRMOS応募者情報!Y46="博士"), HRMOS応募者情報!Y46, "その他")
)</f>
        <v/>
      </c>
      <c r="BT46" t="str">
        <f>IF(HRMOS応募者情報!Z46="", "",TEXT(HRMOS応募者情報!Z46,"yyyy/mm/dd"))</f>
        <v/>
      </c>
      <c r="BU46" t="str">
        <f>IF(HRMOS応募者情報!AA46="", "",TEXT(HRMOS応募者情報!AA46,"yyyy/mm/dd"))</f>
        <v/>
      </c>
      <c r="BV46" t="str">
        <f t="shared" si="5"/>
        <v/>
      </c>
      <c r="BW46" t="str">
        <f>IF(HRMOS応募者情報!AB46="", "",HRMOS応募者情報!AB46)</f>
        <v/>
      </c>
      <c r="BX46" t="str">
        <f>IF(HRMOS応募者情報!AC46="", "",HRMOS応募者情報!AC46)</f>
        <v/>
      </c>
      <c r="BY46" s="8" t="str">
        <f>IF(HRMOS応募者情報!AD46="", "",
    IF(OR(HRMOS応募者情報!AD46="中卒",
       HRMOS応募者情報!AD46="高卒",
       HRMOS応募者情報!AD46="新卒",
       HRMOS応募者情報!AD46="短期大学士",
       HRMOS応募者情報!AD46="学士",
       HRMOS応募者情報!AD46="修士",
       HRMOS応募者情報!AD46="ボランティア",
       HRMOS応募者情報!AD46="プロボノ",
       HRMOS応募者情報!AD46="博士"), HRMOS応募者情報!AD46, "その他")
)</f>
        <v/>
      </c>
      <c r="BZ46" t="str">
        <f>IF(HRMOS応募者情報!AE46="", "",TEXT(HRMOS応募者情報!AE46,"yyyy/mm/dd"))</f>
        <v/>
      </c>
      <c r="CA46" t="str">
        <f>IF(HRMOS応募者情報!AF46="", "",TEXT(HRMOS応募者情報!AF46,"yyyy/mm/dd"))</f>
        <v/>
      </c>
      <c r="CB46" t="str">
        <f t="shared" si="6"/>
        <v/>
      </c>
      <c r="CC46" t="str">
        <f>IF(HRMOS応募者情報!AG46="", "",HRMOS応募者情報!AG46)</f>
        <v/>
      </c>
      <c r="CD46" t="str">
        <f>IF(HRMOS応募者情報!AH46="", "",HRMOS応募者情報!AH46)</f>
        <v/>
      </c>
      <c r="CE46" s="8" t="str">
        <f>IF(HRMOS応募者情報!AI46="", "",
    IF(OR(HRMOS応募者情報!AI46="中卒",
       HRMOS応募者情報!AI46="高卒",
       HRMOS応募者情報!AI46="新卒",
       HRMOS応募者情報!AI46="短期大学士",
       HRMOS応募者情報!AI46="学士",
       HRMOS応募者情報!AI46="修士",
       HRMOS応募者情報!AI46="ボランティア",
       HRMOS応募者情報!AI46="プロボノ",
       HRMOS応募者情報!AI46="博士"), HRMOS応募者情報!AI46, "その他")
)</f>
        <v/>
      </c>
      <c r="CF46" t="str">
        <f>IF(HRMOS応募者情報!AJ46="", "",TEXT(HRMOS応募者情報!AJ46,"yyyy/mm/dd"))</f>
        <v/>
      </c>
      <c r="CG46" t="str">
        <f>IF(HRMOS応募者情報!AK46="", "",TEXT(HRMOS応募者情報!AK46,"yyyy/mm/dd"))</f>
        <v/>
      </c>
      <c r="CH46" t="str">
        <f t="shared" si="7"/>
        <v/>
      </c>
      <c r="CU46" t="str">
        <f>IF(HRMOS応募者情報!BG46="", "",HRMOS応募者情報!BG46)</f>
        <v/>
      </c>
      <c r="CV46" t="str">
        <f>IF(HRMOS応募者情報!BH46="", "",TEXT(HRMOS応募者情報!BH46,"yyyy/mm/dd"))</f>
        <v/>
      </c>
      <c r="CW46" t="str">
        <f>IF(HRMOS応募者情報!BI46="", "",HRMOS応募者情報!BI46)</f>
        <v/>
      </c>
      <c r="CX46" t="str">
        <f>IF(HRMOS応募者情報!BJ46="", "",TEXT(HRMOS応募者情報!BJ46,"yyyy/mm/dd"))</f>
        <v/>
      </c>
      <c r="CY46" t="str">
        <f>IF(HRMOS応募者情報!BK46="", "",HRMOS応募者情報!BK46)</f>
        <v/>
      </c>
      <c r="CZ46" t="str">
        <f>IF(HRMOS応募者情報!BL46="", "",TEXT(HRMOS応募者情報!BL46,"yyyy/mm/dd"))</f>
        <v/>
      </c>
    </row>
    <row r="47" spans="1:104" ht="273.75">
      <c r="A47" s="10" t="s">
        <v>124</v>
      </c>
      <c r="B47" t="str">
        <f>IF(HRMOS応募者情報!D47="", "","求人ID:"&amp;HRMOS応募者情報!D47)</f>
        <v/>
      </c>
      <c r="E47" t="str">
        <f>IF(HRMOS応募者情報!F47="", "", IF(OR(ISNUMBER(FIND(" ", HRMOS応募者情報!F47)), ISNUMBER(FIND("　", HRMOS応募者情報!F47))), LEFT(HRMOS応募者情報!F47, FIND(" ", SUBSTITUTE(HRMOS応募者情報!F47, "　", " ")) - 1), HRMOS応募者情報!F47) )</f>
        <v/>
      </c>
      <c r="F47" t="str">
        <f>IF(HRMOS応募者情報!F47="", "", IF(OR(ISNUMBER(FIND(" ", HRMOS応募者情報!F47)), ISNUMBER(FIND("　", HRMOS応募者情報!F47))), MID(HRMOS応募者情報!F47, FIND(" ", SUBSTITUTE(HRMOS応募者情報!F47, "　", " ")) + 1, LEN(HRMOS応募者情報!F47)), ""))</f>
        <v/>
      </c>
      <c r="G47" t="str">
        <f>IF(HRMOS応募者情報!G47="", "", IF(OR(ISNUMBER(FIND(" ", HRMOS応募者情報!G47)), ISNUMBER(FIND("　", HRMOS応募者情報!G47))), LEFT(HRMOS応募者情報!G47, FIND(" ", SUBSTITUTE(HRMOS応募者情報!G47, "　", " ")) - 1), HRMOS応募者情報!G47) )</f>
        <v/>
      </c>
      <c r="H47" t="str">
        <f>IF(HRMOS応募者情報!G47="", "", IF(OR(ISNUMBER(FIND(" ", HRMOS応募者情報!G47)), ISNUMBER(FIND("　", HRMOS応募者情報!G47))), MID(HRMOS応募者情報!G47, FIND(" ", SUBSTITUTE(HRMOS応募者情報!G47, "　", " ")) + 1, LEN(HRMOS応募者情報!G47)), ""))</f>
        <v/>
      </c>
      <c r="I47" t="str">
        <f>IF(HRMOS応募者情報!L47="", "",TEXT(HRMOS応募者情報!L47,"yyyy/mm/dd"))</f>
        <v/>
      </c>
      <c r="J47" s="8" t="str">
        <f>"応募ID : "&amp;HRMOS応募者情報!A47&amp;CHAR(10)&amp;
"求人ID : "&amp;HRMOS応募者情報!B47&amp;CHAR(10)&amp;
"求人名 : "&amp;HRMOS応募者情報!C47&amp;CHAR(10)&amp;
"応募経路 : "&amp;HRMOS応募者情報!Q47&amp;CHAR(10)&amp;
"応募経路詳細 : "&amp;HRMOS応募者情報!R47&amp;CHAR(10)&amp;
"レジュメ（フリーテキスト） :  "&amp;HRMOS応募者情報!S47&amp;CHAR(10)&amp;
"備考 :  "&amp;HRMOS応募者情報!T47&amp;CHAR(10)&amp;
"ラベル :  "&amp;HRMOS応募者情報!U47&amp;CHAR(10)&amp;
"応募者からのメッセージ :  "&amp;HRMOS応募者情報!V47&amp;CHAR(10)&amp;
"会社名_1 : "&amp;HRMOS応募者情報!AL47&amp;CHAR(10)&amp;
"業務内容_1 : "&amp;HRMOS応募者情報!AP47&amp;CHAR(10)&amp;
"会社名_2 : "&amp;HRMOS応募者情報!AS47&amp;CHAR(10)&amp;
"業務内容_2 : "&amp;HRMOS応募者情報!AW47&amp;CHAR(10)&amp;
"会社名_3 : "&amp;HRMOS応募者情報!AZ47&amp;CHAR(10)&amp;
"業務内容_3 : "&amp;HRMOS応募者情報!BD47&amp;CHAR(10)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47" t="str">
        <f>IF(HRMOS応募者情報!M47="", "",HRMOS応募者情報!M47)</f>
        <v/>
      </c>
      <c r="M47" t="str">
        <f>IF(HRMOS応募者情報!I47="", "",HRMOS応募者情報!I47)</f>
        <v/>
      </c>
      <c r="N47" t="str">
        <f>IF(HRMOS応募者情報!I47="", "","プライベート")</f>
        <v/>
      </c>
      <c r="O47" t="str">
        <f>IF(HRMOS応募者情報!H47="", "",SUBSTITUTE(SUBSTITUTE(HRMOS応募者情報!H47, "+", ""), "-", ""))</f>
        <v/>
      </c>
      <c r="P47" t="str">
        <f>IF(HRMOS応募者情報!N47="", "",SUBSTITUTE(SUBSTITUTE(HRMOS応募者情報!N47, "+", ""), "-", ""))</f>
        <v/>
      </c>
      <c r="R47" t="str">
        <f>IF(HRMOS応募者情報!O47="", "",HRMOS応募者情報!O47)</f>
        <v/>
      </c>
      <c r="S47" t="str">
        <f>IF(HRMOS応募者情報!P47="", "",HRMOS応募者情報!P47)</f>
        <v/>
      </c>
      <c r="W47" t="str">
        <f>IF(HRMOS応募者情報!E47="", "",TEXT(HRMOS応募者情報!E47,"yyyy/mm/dd HH:MM:SS"))</f>
        <v/>
      </c>
      <c r="X47" t="str">
        <f>IF(HRMOS応募者情報!J47="", "",HRMOS応募者情報!J47)</f>
        <v/>
      </c>
      <c r="Y47" t="str">
        <f>IF(HRMOS応募者情報!K47="", "",HRMOS応募者情報!K47)</f>
        <v/>
      </c>
      <c r="AH47" t="str">
        <f>IF(HRMOS応募者情報!AL47="", "", IF(AK47="新卒", "(新卒)"&amp;LEFT(HRMOS応募者情報!AL47, 100), LEFT(HRMOS応募者情報!AL47, 100)))</f>
        <v/>
      </c>
      <c r="AI47" t="str">
        <f>IF(HRMOS応募者情報!AN47="", "",HRMOS応募者情報!AN47)</f>
        <v/>
      </c>
      <c r="AJ47" t="str">
        <f>IF(HRMOS応募者情報!AM47="", "",HRMOS応募者情報!AM47)</f>
        <v/>
      </c>
      <c r="AK47" t="str">
        <f>IF(OR(HRMOS応募者情報!AO47="正社員",
       HRMOS応募者情報!AO47="契約社員",
       HRMOS応募者情報!AO47="新卒",
       HRMOS応募者情報!AO47="業務委託",
       HRMOS応募者情報!AO47="インターン",
       HRMOS応募者情報!AO47="アルバイト・パート",
       HRMOS応募者情報!AO47="ボランティア",
       HRMOS応募者情報!AO47="プロボノ",
       HRMOS応募者情報!AO47="派遣社員"), HRMOS応募者情報!AO47, "")</f>
        <v/>
      </c>
      <c r="AL47" t="str">
        <f>IF(HRMOS応募者情報!AQ47="", "",TEXT(HRMOS応募者情報!AQ47,"yyyy/mm/dd"))</f>
        <v/>
      </c>
      <c r="AM47" t="str">
        <f>IF(HRMOS応募者情報!AR47="", "",TEXT(HRMOS応募者情報!AR47,"yyyy/mm/dd"))</f>
        <v/>
      </c>
      <c r="AN47" t="str">
        <f t="shared" si="0"/>
        <v/>
      </c>
      <c r="AO47" t="str">
        <f>IF(HRMOS応募者情報!AS47="", "", IF(AR47="新卒", "(新卒)"&amp;LEFT(HRMOS応募者情報!AS47, 100), LEFT(HRMOS応募者情報!AS47, 100)))</f>
        <v/>
      </c>
      <c r="AP47" t="str">
        <f>IF(HRMOS応募者情報!AU47="", "",HRMOS応募者情報!AU47)</f>
        <v/>
      </c>
      <c r="AQ47" t="str">
        <f>IF(HRMOS応募者情報!AT47="", "",HRMOS応募者情報!AT47)</f>
        <v/>
      </c>
      <c r="AR47" t="str">
        <f>IF(OR(HRMOS応募者情報!AV47="正社員",
       HRMOS応募者情報!AV47="契約社員",
       HRMOS応募者情報!AV47="新卒",
       HRMOS応募者情報!AV47="業務委託",
       HRMOS応募者情報!AV47="インターン",
       HRMOS応募者情報!AV47="アルバイト・パート",
       HRMOS応募者情報!AV47="ボランティア",
       HRMOS応募者情報!AV47="プロボノ",
       HRMOS応募者情報!AV47="派遣社員"), HRMOS応募者情報!AV47, "")</f>
        <v/>
      </c>
      <c r="AS47" t="str">
        <f>IF(HRMOS応募者情報!AX47="", "",TEXT(HRMOS応募者情報!AX47,"yyyy/mm/dd"))</f>
        <v/>
      </c>
      <c r="AT47" t="str">
        <f>IF(HRMOS応募者情報!AY47="", "",TEXT(HRMOS応募者情報!AY47,"yyyy/mm/dd"))</f>
        <v/>
      </c>
      <c r="AU47" t="str">
        <f t="shared" si="1"/>
        <v/>
      </c>
      <c r="AV47" t="str">
        <f>IF(HRMOS応募者情報!AZ47="", "", IF(AY47="新卒", "(新卒)"&amp;LEFT(HRMOS応募者情報!AZ47, 100), LEFT(HRMOS応募者情報!AZ47, 100)))</f>
        <v/>
      </c>
      <c r="AW47" t="str">
        <f>IF(HRMOS応募者情報!BB47="", "",HRMOS応募者情報!BB47)</f>
        <v/>
      </c>
      <c r="AX47" t="str">
        <f>IF(HRMOS応募者情報!BA47="", "",HRMOS応募者情報!BA47)</f>
        <v/>
      </c>
      <c r="AY47" t="str">
        <f>IF(OR(HRMOS応募者情報!BC47="正社員",
       HRMOS応募者情報!BC47="契約社員",
       HRMOS応募者情報!BC47="新卒",
       HRMOS応募者情報!BC47="業務委託",
       HRMOS応募者情報!BC47="インターン",
       HRMOS応募者情報!BC47="アルバイト・パート",
       HRMOS応募者情報!BC47="ボランティア",
       HRMOS応募者情報!BC47="プロボノ",
       HRMOS応募者情報!BC47="派遣社員"), HRMOS応募者情報!BC47, "")</f>
        <v/>
      </c>
      <c r="AZ47" t="str">
        <f>IF(HRMOS応募者情報!BE47="", "",TEXT(HRMOS応募者情報!BE47,"yyyy/mm/dd"))</f>
        <v/>
      </c>
      <c r="BA47" t="str">
        <f>IF(HRMOS応募者情報!BF47="", "",TEXT(HRMOS応募者情報!BF47,"yyyy/mm/dd"))</f>
        <v/>
      </c>
      <c r="BB47" t="str">
        <f t="shared" si="2"/>
        <v/>
      </c>
      <c r="BI47" t="str">
        <f t="shared" si="3"/>
        <v/>
      </c>
      <c r="BP47" t="str">
        <f t="shared" si="4"/>
        <v/>
      </c>
      <c r="BQ47" t="str">
        <f>IF(HRMOS応募者情報!W47="", "",HRMOS応募者情報!W47)</f>
        <v/>
      </c>
      <c r="BR47" t="str">
        <f>IF(HRMOS応募者情報!X47="", "",HRMOS応募者情報!X47)</f>
        <v/>
      </c>
      <c r="BS47" s="8" t="str">
        <f>IF(HRMOS応募者情報!Y47="", "",
    IF(OR(HRMOS応募者情報!Y47="中卒",
       HRMOS応募者情報!Y47="高卒",
       HRMOS応募者情報!Y47="新卒",
       HRMOS応募者情報!Y47="短期大学士",
       HRMOS応募者情報!Y47="学士",
       HRMOS応募者情報!Y47="修士",
       HRMOS応募者情報!Y47="ボランティア",
       HRMOS応募者情報!Y47="プロボノ",
       HRMOS応募者情報!Y47="博士"), HRMOS応募者情報!Y47, "その他")
)</f>
        <v/>
      </c>
      <c r="BT47" t="str">
        <f>IF(HRMOS応募者情報!Z47="", "",TEXT(HRMOS応募者情報!Z47,"yyyy/mm/dd"))</f>
        <v/>
      </c>
      <c r="BU47" t="str">
        <f>IF(HRMOS応募者情報!AA47="", "",TEXT(HRMOS応募者情報!AA47,"yyyy/mm/dd"))</f>
        <v/>
      </c>
      <c r="BV47" t="str">
        <f t="shared" si="5"/>
        <v/>
      </c>
      <c r="BW47" t="str">
        <f>IF(HRMOS応募者情報!AB47="", "",HRMOS応募者情報!AB47)</f>
        <v/>
      </c>
      <c r="BX47" t="str">
        <f>IF(HRMOS応募者情報!AC47="", "",HRMOS応募者情報!AC47)</f>
        <v/>
      </c>
      <c r="BY47" s="8" t="str">
        <f>IF(HRMOS応募者情報!AD47="", "",
    IF(OR(HRMOS応募者情報!AD47="中卒",
       HRMOS応募者情報!AD47="高卒",
       HRMOS応募者情報!AD47="新卒",
       HRMOS応募者情報!AD47="短期大学士",
       HRMOS応募者情報!AD47="学士",
       HRMOS応募者情報!AD47="修士",
       HRMOS応募者情報!AD47="ボランティア",
       HRMOS応募者情報!AD47="プロボノ",
       HRMOS応募者情報!AD47="博士"), HRMOS応募者情報!AD47, "その他")
)</f>
        <v/>
      </c>
      <c r="BZ47" t="str">
        <f>IF(HRMOS応募者情報!AE47="", "",TEXT(HRMOS応募者情報!AE47,"yyyy/mm/dd"))</f>
        <v/>
      </c>
      <c r="CA47" t="str">
        <f>IF(HRMOS応募者情報!AF47="", "",TEXT(HRMOS応募者情報!AF47,"yyyy/mm/dd"))</f>
        <v/>
      </c>
      <c r="CB47" t="str">
        <f t="shared" si="6"/>
        <v/>
      </c>
      <c r="CC47" t="str">
        <f>IF(HRMOS応募者情報!AG47="", "",HRMOS応募者情報!AG47)</f>
        <v/>
      </c>
      <c r="CD47" t="str">
        <f>IF(HRMOS応募者情報!AH47="", "",HRMOS応募者情報!AH47)</f>
        <v/>
      </c>
      <c r="CE47" s="8" t="str">
        <f>IF(HRMOS応募者情報!AI47="", "",
    IF(OR(HRMOS応募者情報!AI47="中卒",
       HRMOS応募者情報!AI47="高卒",
       HRMOS応募者情報!AI47="新卒",
       HRMOS応募者情報!AI47="短期大学士",
       HRMOS応募者情報!AI47="学士",
       HRMOS応募者情報!AI47="修士",
       HRMOS応募者情報!AI47="ボランティア",
       HRMOS応募者情報!AI47="プロボノ",
       HRMOS応募者情報!AI47="博士"), HRMOS応募者情報!AI47, "その他")
)</f>
        <v/>
      </c>
      <c r="CF47" t="str">
        <f>IF(HRMOS応募者情報!AJ47="", "",TEXT(HRMOS応募者情報!AJ47,"yyyy/mm/dd"))</f>
        <v/>
      </c>
      <c r="CG47" t="str">
        <f>IF(HRMOS応募者情報!AK47="", "",TEXT(HRMOS応募者情報!AK47,"yyyy/mm/dd"))</f>
        <v/>
      </c>
      <c r="CH47" t="str">
        <f t="shared" si="7"/>
        <v/>
      </c>
      <c r="CU47" t="str">
        <f>IF(HRMOS応募者情報!BG47="", "",HRMOS応募者情報!BG47)</f>
        <v/>
      </c>
      <c r="CV47" t="str">
        <f>IF(HRMOS応募者情報!BH47="", "",TEXT(HRMOS応募者情報!BH47,"yyyy/mm/dd"))</f>
        <v/>
      </c>
      <c r="CW47" t="str">
        <f>IF(HRMOS応募者情報!BI47="", "",HRMOS応募者情報!BI47)</f>
        <v/>
      </c>
      <c r="CX47" t="str">
        <f>IF(HRMOS応募者情報!BJ47="", "",TEXT(HRMOS応募者情報!BJ47,"yyyy/mm/dd"))</f>
        <v/>
      </c>
      <c r="CY47" t="str">
        <f>IF(HRMOS応募者情報!BK47="", "",HRMOS応募者情報!BK47)</f>
        <v/>
      </c>
      <c r="CZ47" t="str">
        <f>IF(HRMOS応募者情報!BL47="", "",TEXT(HRMOS応募者情報!BL47,"yyyy/mm/dd"))</f>
        <v/>
      </c>
    </row>
    <row r="48" spans="1:104" ht="273.75">
      <c r="A48" s="10" t="s">
        <v>124</v>
      </c>
      <c r="B48" t="str">
        <f>IF(HRMOS応募者情報!D48="", "","求人ID:"&amp;HRMOS応募者情報!D48)</f>
        <v/>
      </c>
      <c r="E48" t="str">
        <f>IF(HRMOS応募者情報!F48="", "", IF(OR(ISNUMBER(FIND(" ", HRMOS応募者情報!F48)), ISNUMBER(FIND("　", HRMOS応募者情報!F48))), LEFT(HRMOS応募者情報!F48, FIND(" ", SUBSTITUTE(HRMOS応募者情報!F48, "　", " ")) - 1), HRMOS応募者情報!F48) )</f>
        <v/>
      </c>
      <c r="F48" t="str">
        <f>IF(HRMOS応募者情報!F48="", "", IF(OR(ISNUMBER(FIND(" ", HRMOS応募者情報!F48)), ISNUMBER(FIND("　", HRMOS応募者情報!F48))), MID(HRMOS応募者情報!F48, FIND(" ", SUBSTITUTE(HRMOS応募者情報!F48, "　", " ")) + 1, LEN(HRMOS応募者情報!F48)), ""))</f>
        <v/>
      </c>
      <c r="G48" t="str">
        <f>IF(HRMOS応募者情報!G48="", "", IF(OR(ISNUMBER(FIND(" ", HRMOS応募者情報!G48)), ISNUMBER(FIND("　", HRMOS応募者情報!G48))), LEFT(HRMOS応募者情報!G48, FIND(" ", SUBSTITUTE(HRMOS応募者情報!G48, "　", " ")) - 1), HRMOS応募者情報!G48) )</f>
        <v/>
      </c>
      <c r="H48" t="str">
        <f>IF(HRMOS応募者情報!G48="", "", IF(OR(ISNUMBER(FIND(" ", HRMOS応募者情報!G48)), ISNUMBER(FIND("　", HRMOS応募者情報!G48))), MID(HRMOS応募者情報!G48, FIND(" ", SUBSTITUTE(HRMOS応募者情報!G48, "　", " ")) + 1, LEN(HRMOS応募者情報!G48)), ""))</f>
        <v/>
      </c>
      <c r="I48" t="str">
        <f>IF(HRMOS応募者情報!L48="", "",TEXT(HRMOS応募者情報!L48,"yyyy/mm/dd"))</f>
        <v/>
      </c>
      <c r="J48" s="8" t="str">
        <f>"応募ID : "&amp;HRMOS応募者情報!A48&amp;CHAR(10)&amp;
"求人ID : "&amp;HRMOS応募者情報!B48&amp;CHAR(10)&amp;
"求人名 : "&amp;HRMOS応募者情報!C48&amp;CHAR(10)&amp;
"応募経路 : "&amp;HRMOS応募者情報!Q48&amp;CHAR(10)&amp;
"応募経路詳細 : "&amp;HRMOS応募者情報!R48&amp;CHAR(10)&amp;
"レジュメ（フリーテキスト） :  "&amp;HRMOS応募者情報!S48&amp;CHAR(10)&amp;
"備考 :  "&amp;HRMOS応募者情報!T48&amp;CHAR(10)&amp;
"ラベル :  "&amp;HRMOS応募者情報!U48&amp;CHAR(10)&amp;
"応募者からのメッセージ :  "&amp;HRMOS応募者情報!V48&amp;CHAR(10)&amp;
"会社名_1 : "&amp;HRMOS応募者情報!AL48&amp;CHAR(10)&amp;
"業務内容_1 : "&amp;HRMOS応募者情報!AP48&amp;CHAR(10)&amp;
"会社名_2 : "&amp;HRMOS応募者情報!AS48&amp;CHAR(10)&amp;
"業務内容_2 : "&amp;HRMOS応募者情報!AW48&amp;CHAR(10)&amp;
"会社名_3 : "&amp;HRMOS応募者情報!AZ48&amp;CHAR(10)&amp;
"業務内容_3 : "&amp;HRMOS応募者情報!BD48&amp;CHAR(10)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L48" t="str">
        <f>IF(HRMOS応募者情報!M48="", "",HRMOS応募者情報!M48)</f>
        <v/>
      </c>
      <c r="M48" t="str">
        <f>IF(HRMOS応募者情報!I48="", "",HRMOS応募者情報!I48)</f>
        <v/>
      </c>
      <c r="N48" t="str">
        <f>IF(HRMOS応募者情報!I48="", "","プライベート")</f>
        <v/>
      </c>
      <c r="O48" t="str">
        <f>IF(HRMOS応募者情報!H48="", "",SUBSTITUTE(SUBSTITUTE(HRMOS応募者情報!H48, "+", ""), "-", ""))</f>
        <v/>
      </c>
      <c r="P48" t="str">
        <f>IF(HRMOS応募者情報!N48="", "",SUBSTITUTE(SUBSTITUTE(HRMOS応募者情報!N48, "+", ""), "-", ""))</f>
        <v/>
      </c>
      <c r="R48" t="str">
        <f>IF(HRMOS応募者情報!O48="", "",HRMOS応募者情報!O48)</f>
        <v/>
      </c>
      <c r="S48" t="str">
        <f>IF(HRMOS応募者情報!P48="", "",HRMOS応募者情報!P48)</f>
        <v/>
      </c>
      <c r="W48" t="str">
        <f>IF(HRMOS応募者情報!E48="", "",TEXT(HRMOS応募者情報!E48,"yyyy/mm/dd HH:MM:SS"))</f>
        <v/>
      </c>
      <c r="X48" t="str">
        <f>IF(HRMOS応募者情報!J48="", "",HRMOS応募者情報!J48)</f>
        <v/>
      </c>
      <c r="Y48" t="str">
        <f>IF(HRMOS応募者情報!K48="", "",HRMOS応募者情報!K48)</f>
        <v/>
      </c>
      <c r="AH48" t="str">
        <f>IF(HRMOS応募者情報!AL48="", "", IF(AK48="新卒", "(新卒)"&amp;LEFT(HRMOS応募者情報!AL48, 100), LEFT(HRMOS応募者情報!AL48, 100)))</f>
        <v/>
      </c>
      <c r="AI48" t="str">
        <f>IF(HRMOS応募者情報!AN48="", "",HRMOS応募者情報!AN48)</f>
        <v/>
      </c>
      <c r="AJ48" t="str">
        <f>IF(HRMOS応募者情報!AM48="", "",HRMOS応募者情報!AM48)</f>
        <v/>
      </c>
      <c r="AK48" t="str">
        <f>IF(OR(HRMOS応募者情報!AO48="正社員",
       HRMOS応募者情報!AO48="契約社員",
       HRMOS応募者情報!AO48="新卒",
       HRMOS応募者情報!AO48="業務委託",
       HRMOS応募者情報!AO48="インターン",
       HRMOS応募者情報!AO48="アルバイト・パート",
       HRMOS応募者情報!AO48="ボランティア",
       HRMOS応募者情報!AO48="プロボノ",
       HRMOS応募者情報!AO48="派遣社員"), HRMOS応募者情報!AO48, "")</f>
        <v/>
      </c>
      <c r="AL48" t="str">
        <f>IF(HRMOS応募者情報!AQ48="", "",TEXT(HRMOS応募者情報!AQ48,"yyyy/mm/dd"))</f>
        <v/>
      </c>
      <c r="AM48" t="str">
        <f>IF(HRMOS応募者情報!AR48="", "",TEXT(HRMOS応募者情報!AR48,"yyyy/mm/dd"))</f>
        <v/>
      </c>
      <c r="AN48" t="str">
        <f t="shared" si="0"/>
        <v/>
      </c>
      <c r="AO48" t="str">
        <f>IF(HRMOS応募者情報!AS48="", "", IF(AR48="新卒", "(新卒)"&amp;LEFT(HRMOS応募者情報!AS48, 100), LEFT(HRMOS応募者情報!AS48, 100)))</f>
        <v/>
      </c>
      <c r="AP48" t="str">
        <f>IF(HRMOS応募者情報!AU48="", "",HRMOS応募者情報!AU48)</f>
        <v/>
      </c>
      <c r="AQ48" t="str">
        <f>IF(HRMOS応募者情報!AT48="", "",HRMOS応募者情報!AT48)</f>
        <v/>
      </c>
      <c r="AR48" t="str">
        <f>IF(OR(HRMOS応募者情報!AV48="正社員",
       HRMOS応募者情報!AV48="契約社員",
       HRMOS応募者情報!AV48="新卒",
       HRMOS応募者情報!AV48="業務委託",
       HRMOS応募者情報!AV48="インターン",
       HRMOS応募者情報!AV48="アルバイト・パート",
       HRMOS応募者情報!AV48="ボランティア",
       HRMOS応募者情報!AV48="プロボノ",
       HRMOS応募者情報!AV48="派遣社員"), HRMOS応募者情報!AV48, "")</f>
        <v/>
      </c>
      <c r="AS48" t="str">
        <f>IF(HRMOS応募者情報!AX48="", "",TEXT(HRMOS応募者情報!AX48,"yyyy/mm/dd"))</f>
        <v/>
      </c>
      <c r="AT48" t="str">
        <f>IF(HRMOS応募者情報!AY48="", "",TEXT(HRMOS応募者情報!AY48,"yyyy/mm/dd"))</f>
        <v/>
      </c>
      <c r="AU48" t="str">
        <f t="shared" si="1"/>
        <v/>
      </c>
      <c r="AV48" t="str">
        <f>IF(HRMOS応募者情報!AZ48="", "", IF(AY48="新卒", "(新卒)"&amp;LEFT(HRMOS応募者情報!AZ48, 100), LEFT(HRMOS応募者情報!AZ48, 100)))</f>
        <v/>
      </c>
      <c r="AW48" t="str">
        <f>IF(HRMOS応募者情報!BB48="", "",HRMOS応募者情報!BB48)</f>
        <v/>
      </c>
      <c r="AX48" t="str">
        <f>IF(HRMOS応募者情報!BA48="", "",HRMOS応募者情報!BA48)</f>
        <v/>
      </c>
      <c r="AY48" t="str">
        <f>IF(OR(HRMOS応募者情報!BC48="正社員",
       HRMOS応募者情報!BC48="契約社員",
       HRMOS応募者情報!BC48="新卒",
       HRMOS応募者情報!BC48="業務委託",
       HRMOS応募者情報!BC48="インターン",
       HRMOS応募者情報!BC48="アルバイト・パート",
       HRMOS応募者情報!BC48="ボランティア",
       HRMOS応募者情報!BC48="プロボノ",
       HRMOS応募者情報!BC48="派遣社員"), HRMOS応募者情報!BC48, "")</f>
        <v/>
      </c>
      <c r="AZ48" t="str">
        <f>IF(HRMOS応募者情報!BE48="", "",TEXT(HRMOS応募者情報!BE48,"yyyy/mm/dd"))</f>
        <v/>
      </c>
      <c r="BA48" t="str">
        <f>IF(HRMOS応募者情報!BF48="", "",TEXT(HRMOS応募者情報!BF48,"yyyy/mm/dd"))</f>
        <v/>
      </c>
      <c r="BB48" t="str">
        <f t="shared" si="2"/>
        <v/>
      </c>
      <c r="BI48" t="str">
        <f t="shared" si="3"/>
        <v/>
      </c>
      <c r="BP48" t="str">
        <f t="shared" si="4"/>
        <v/>
      </c>
      <c r="BQ48" t="str">
        <f>IF(HRMOS応募者情報!W48="", "",HRMOS応募者情報!W48)</f>
        <v/>
      </c>
      <c r="BR48" t="str">
        <f>IF(HRMOS応募者情報!X48="", "",HRMOS応募者情報!X48)</f>
        <v/>
      </c>
      <c r="BS48" s="8" t="str">
        <f>IF(HRMOS応募者情報!Y48="", "",
    IF(OR(HRMOS応募者情報!Y48="中卒",
       HRMOS応募者情報!Y48="高卒",
       HRMOS応募者情報!Y48="新卒",
       HRMOS応募者情報!Y48="短期大学士",
       HRMOS応募者情報!Y48="学士",
       HRMOS応募者情報!Y48="修士",
       HRMOS応募者情報!Y48="ボランティア",
       HRMOS応募者情報!Y48="プロボノ",
       HRMOS応募者情報!Y48="博士"), HRMOS応募者情報!Y48, "その他")
)</f>
        <v/>
      </c>
      <c r="BT48" t="str">
        <f>IF(HRMOS応募者情報!Z48="", "",TEXT(HRMOS応募者情報!Z48,"yyyy/mm/dd"))</f>
        <v/>
      </c>
      <c r="BU48" t="str">
        <f>IF(HRMOS応募者情報!AA48="", "",TEXT(HRMOS応募者情報!AA48,"yyyy/mm/dd"))</f>
        <v/>
      </c>
      <c r="BV48" t="str">
        <f t="shared" si="5"/>
        <v/>
      </c>
      <c r="BW48" t="str">
        <f>IF(HRMOS応募者情報!AB48="", "",HRMOS応募者情報!AB48)</f>
        <v/>
      </c>
      <c r="BX48" t="str">
        <f>IF(HRMOS応募者情報!AC48="", "",HRMOS応募者情報!AC48)</f>
        <v/>
      </c>
      <c r="BY48" s="8" t="str">
        <f>IF(HRMOS応募者情報!AD48="", "",
    IF(OR(HRMOS応募者情報!AD48="中卒",
       HRMOS応募者情報!AD48="高卒",
       HRMOS応募者情報!AD48="新卒",
       HRMOS応募者情報!AD48="短期大学士",
       HRMOS応募者情報!AD48="学士",
       HRMOS応募者情報!AD48="修士",
       HRMOS応募者情報!AD48="ボランティア",
       HRMOS応募者情報!AD48="プロボノ",
       HRMOS応募者情報!AD48="博士"), HRMOS応募者情報!AD48, "その他")
)</f>
        <v/>
      </c>
      <c r="BZ48" t="str">
        <f>IF(HRMOS応募者情報!AE48="", "",TEXT(HRMOS応募者情報!AE48,"yyyy/mm/dd"))</f>
        <v/>
      </c>
      <c r="CA48" t="str">
        <f>IF(HRMOS応募者情報!AF48="", "",TEXT(HRMOS応募者情報!AF48,"yyyy/mm/dd"))</f>
        <v/>
      </c>
      <c r="CB48" t="str">
        <f t="shared" si="6"/>
        <v/>
      </c>
      <c r="CC48" t="str">
        <f>IF(HRMOS応募者情報!AG48="", "",HRMOS応募者情報!AG48)</f>
        <v/>
      </c>
      <c r="CD48" t="str">
        <f>IF(HRMOS応募者情報!AH48="", "",HRMOS応募者情報!AH48)</f>
        <v/>
      </c>
      <c r="CE48" s="8" t="str">
        <f>IF(HRMOS応募者情報!AI48="", "",
    IF(OR(HRMOS応募者情報!AI48="中卒",
       HRMOS応募者情報!AI48="高卒",
       HRMOS応募者情報!AI48="新卒",
       HRMOS応募者情報!AI48="短期大学士",
       HRMOS応募者情報!AI48="学士",
       HRMOS応募者情報!AI48="修士",
       HRMOS応募者情報!AI48="ボランティア",
       HRMOS応募者情報!AI48="プロボノ",
       HRMOS応募者情報!AI48="博士"), HRMOS応募者情報!AI48, "その他")
)</f>
        <v/>
      </c>
      <c r="CF48" t="str">
        <f>IF(HRMOS応募者情報!AJ48="", "",TEXT(HRMOS応募者情報!AJ48,"yyyy/mm/dd"))</f>
        <v/>
      </c>
      <c r="CG48" t="str">
        <f>IF(HRMOS応募者情報!AK48="", "",TEXT(HRMOS応募者情報!AK48,"yyyy/mm/dd"))</f>
        <v/>
      </c>
      <c r="CH48" t="str">
        <f t="shared" si="7"/>
        <v/>
      </c>
      <c r="CU48" t="str">
        <f>IF(HRMOS応募者情報!BG48="", "",HRMOS応募者情報!BG48)</f>
        <v/>
      </c>
      <c r="CV48" t="str">
        <f>IF(HRMOS応募者情報!BH48="", "",TEXT(HRMOS応募者情報!BH48,"yyyy/mm/dd"))</f>
        <v/>
      </c>
      <c r="CW48" t="str">
        <f>IF(HRMOS応募者情報!BI48="", "",HRMOS応募者情報!BI48)</f>
        <v/>
      </c>
      <c r="CX48" t="str">
        <f>IF(HRMOS応募者情報!BJ48="", "",TEXT(HRMOS応募者情報!BJ48,"yyyy/mm/dd"))</f>
        <v/>
      </c>
      <c r="CY48" t="str">
        <f>IF(HRMOS応募者情報!BK48="", "",HRMOS応募者情報!BK48)</f>
        <v/>
      </c>
      <c r="CZ48" t="str">
        <f>IF(HRMOS応募者情報!BL48="", "",TEXT(HRMOS応募者情報!BL48,"yyyy/mm/dd"))</f>
        <v/>
      </c>
    </row>
    <row r="49" spans="1:23" ht="273.75">
      <c r="A49" s="10" t="s">
        <v>124</v>
      </c>
      <c r="B49" t="str">
        <f>IF(HRMOS応募者情報!D49="", "","求人ID:"&amp;HRMOS応募者情報!D49)</f>
        <v/>
      </c>
      <c r="J49" s="8" t="str">
        <f>"応募ID : "&amp;HRMOS応募者情報!A49&amp;CHAR(10)&amp;
"求人ID : "&amp;HRMOS応募者情報!B49&amp;CHAR(10)&amp;
"求人名 : "&amp;HRMOS応募者情報!C49&amp;CHAR(10)&amp;
"応募経路 : "&amp;HRMOS応募者情報!Q49&amp;CHAR(10)&amp;
"応募経路詳細 : "&amp;HRMOS応募者情報!R49&amp;CHAR(10)&amp;
"レジュメ（フリーテキスト） :  "&amp;HRMOS応募者情報!S49&amp;CHAR(10)&amp;
"備考 :  "&amp;HRMOS応募者情報!T49&amp;CHAR(10)&amp;
"ラベル :  "&amp;HRMOS応募者情報!U49&amp;CHAR(10)&amp;
"応募者からのメッセージ :  "&amp;HRMOS応募者情報!V49&amp;CHAR(10)&amp;
"会社名_1 : "&amp;HRMOS応募者情報!AL49&amp;CHAR(10)&amp;
"業務内容_1 : "&amp;HRMOS応募者情報!AP49&amp;CHAR(10)&amp;
"会社名_2 : "&amp;HRMOS応募者情報!AS49&amp;CHAR(10)&amp;
"業務内容_2 : "&amp;HRMOS応募者情報!AW49&amp;CHAR(10)&amp;
"会社名_3 : "&amp;HRMOS応募者情報!AZ49&amp;CHAR(10)&amp;
"業務内容_3 : "&amp;HRMOS応募者情報!BD49&amp;CHAR(10)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W49" t="str">
        <f>IF(HRMOS応募者情報!E49="", "",TEXT(HRMOS応募者情報!E49,"yyyy/mm/dd HH:MM:SS"))</f>
        <v/>
      </c>
    </row>
    <row r="50" spans="1:23" ht="273.75">
      <c r="A50" s="10" t="s">
        <v>124</v>
      </c>
      <c r="B50" t="str">
        <f>IF(HRMOS応募者情報!D50="", "","求人ID:"&amp;HRMOS応募者情報!D50)</f>
        <v/>
      </c>
      <c r="J50" s="8" t="str">
        <f>"応募ID : "&amp;HRMOS応募者情報!A50&amp;CHAR(10)&amp;
"求人ID : "&amp;HRMOS応募者情報!B50&amp;CHAR(10)&amp;
"求人名 : "&amp;HRMOS応募者情報!C50&amp;CHAR(10)&amp;
"応募経路 : "&amp;HRMOS応募者情報!Q50&amp;CHAR(10)&amp;
"応募経路詳細 : "&amp;HRMOS応募者情報!R50&amp;CHAR(10)&amp;
"レジュメ（フリーテキスト） :  "&amp;HRMOS応募者情報!S50&amp;CHAR(10)&amp;
"備考 :  "&amp;HRMOS応募者情報!T50&amp;CHAR(10)&amp;
"ラベル :  "&amp;HRMOS応募者情報!U50&amp;CHAR(10)&amp;
"応募者からのメッセージ :  "&amp;HRMOS応募者情報!V50&amp;CHAR(10)&amp;
"会社名_1 : "&amp;HRMOS応募者情報!AL50&amp;CHAR(10)&amp;
"業務内容_1 : "&amp;HRMOS応募者情報!AP50&amp;CHAR(10)&amp;
"会社名_2 : "&amp;HRMOS応募者情報!AS50&amp;CHAR(10)&amp;
"業務内容_2 : "&amp;HRMOS応募者情報!AW50&amp;CHAR(10)&amp;
"会社名_3 : "&amp;HRMOS応募者情報!AZ50&amp;CHAR(10)&amp;
"業務内容_3 : "&amp;HRMOS応募者情報!BD50&amp;CHAR(10)</f>
        <v xml:space="preserve">応募ID : 
求人ID : 
求人名 : 
応募経路 : 
応募経路詳細 : 
レジュメ（フリーテキスト） :  
備考 :  
ラベル :  
応募者からのメッセージ :  
会社名_1 : 
業務内容_1 : 
会社名_2 : 
業務内容_2 : 
会社名_3 : 
業務内容_3 : 
</v>
      </c>
      <c r="W50" t="str">
        <f>IF(HRMOS応募者情報!E50="", "",TEXT(HRMOS応募者情報!E50,"yyyy/mm/dd HH:MM:SS"))</f>
        <v/>
      </c>
    </row>
    <row r="51" spans="1:23" ht="15.75">
      <c r="A51" s="10" t="str">
        <f>IF(HRMOS応募者情報!Q51="","", IF(HRMOS応募者情報!Q51="求人媒体", HRMOS応募者情報!R51,HRMOS応募者情報!Q51))</f>
        <v/>
      </c>
    </row>
    <row r="52" spans="1:23" ht="15.75">
      <c r="A52" s="10" t="str">
        <f>IF(HRMOS応募者情報!Q52="","", IF(HRMOS応募者情報!Q52="求人媒体", HRMOS応募者情報!R52,HRMOS応募者情報!Q52))</f>
        <v/>
      </c>
    </row>
    <row r="53" spans="1:23" ht="15.75">
      <c r="A53" s="10" t="str">
        <f>IF(HRMOS応募者情報!Q53="","", IF(HRMOS応募者情報!Q53="求人媒体", HRMOS応募者情報!R53,HRMOS応募者情報!Q53))</f>
        <v/>
      </c>
    </row>
    <row r="54" spans="1:23" ht="15.75">
      <c r="A54" s="10" t="str">
        <f>IF(HRMOS応募者情報!Q54="","", IF(HRMOS応募者情報!Q54="求人媒体", HRMOS応募者情報!R54,HRMOS応募者情報!Q54))</f>
        <v/>
      </c>
    </row>
    <row r="55" spans="1:23" ht="15.75">
      <c r="A55" s="10" t="str">
        <f>IF(HRMOS応募者情報!Q55="","", IF(HRMOS応募者情報!Q55="求人媒体", HRMOS応募者情報!R55,HRMOS応募者情報!Q55))</f>
        <v/>
      </c>
    </row>
    <row r="56" spans="1:23" ht="15.75">
      <c r="A56" s="10" t="str">
        <f>IF(HRMOS応募者情報!Q56="","", IF(HRMOS応募者情報!Q56="求人媒体", HRMOS応募者情報!R56,HRMOS応募者情報!Q56))</f>
        <v/>
      </c>
    </row>
    <row r="57" spans="1:23" ht="15.75">
      <c r="A57" s="10" t="str">
        <f>IF(HRMOS応募者情報!Q57="","", IF(HRMOS応募者情報!Q57="求人媒体", HRMOS応募者情報!R57,HRMOS応募者情報!Q57))</f>
        <v/>
      </c>
    </row>
    <row r="58" spans="1:23" ht="15.75">
      <c r="A58" s="10" t="str">
        <f>IF(HRMOS応募者情報!Q58="","", IF(HRMOS応募者情報!Q58="求人媒体", HRMOS応募者情報!R58,HRMOS応募者情報!Q58))</f>
        <v/>
      </c>
    </row>
    <row r="59" spans="1:23" ht="15.75">
      <c r="A59" s="10" t="str">
        <f>IF(HRMOS応募者情報!Q59="","", IF(HRMOS応募者情報!Q59="求人媒体", HRMOS応募者情報!R59,HRMOS応募者情報!Q59))</f>
        <v/>
      </c>
    </row>
    <row r="60" spans="1:23" ht="15.75">
      <c r="A60" s="10" t="str">
        <f>IF(HRMOS応募者情報!Q60="","", IF(HRMOS応募者情報!Q60="求人媒体", HRMOS応募者情報!R60,HRMOS応募者情報!Q60))</f>
        <v/>
      </c>
    </row>
    <row r="61" spans="1:23" ht="15.75">
      <c r="A61" s="10" t="str">
        <f>IF(HRMOS応募者情報!Q61="","", IF(HRMOS応募者情報!Q61="求人媒体", HRMOS応募者情報!R61,HRMOS応募者情報!Q61))</f>
        <v/>
      </c>
    </row>
    <row r="62" spans="1:23" ht="15.75">
      <c r="A62" s="10" t="str">
        <f>IF(HRMOS応募者情報!Q62="","", IF(HRMOS応募者情報!Q62="求人媒体", HRMOS応募者情報!R62,HRMOS応募者情報!Q62))</f>
        <v/>
      </c>
    </row>
    <row r="63" spans="1:23" ht="15.75">
      <c r="A63" s="10" t="str">
        <f>IF(HRMOS応募者情報!Q63="","", IF(HRMOS応募者情報!Q63="求人媒体", HRMOS応募者情報!R63,HRMOS応募者情報!Q63))</f>
        <v/>
      </c>
    </row>
    <row r="64" spans="1:23" ht="15.75">
      <c r="A64" s="10" t="str">
        <f>IF(HRMOS応募者情報!Q64="","", IF(HRMOS応募者情報!Q64="求人媒体", HRMOS応募者情報!R64,HRMOS応募者情報!Q64))</f>
        <v/>
      </c>
    </row>
    <row r="65" spans="1:1" ht="15.75">
      <c r="A65" s="10" t="str">
        <f>IF(HRMOS応募者情報!Q65="","", IF(HRMOS応募者情報!Q65="求人媒体", HRMOS応募者情報!R65,HRMOS応募者情報!Q65))</f>
        <v/>
      </c>
    </row>
    <row r="66" spans="1:1" ht="15.75">
      <c r="A66" s="10" t="str">
        <f>IF(HRMOS応募者情報!Q66="","", IF(HRMOS応募者情報!Q66="求人媒体", HRMOS応募者情報!R66,HRMOS応募者情報!Q66))</f>
        <v/>
      </c>
    </row>
    <row r="67" spans="1:1" ht="15.75">
      <c r="A67" s="10" t="str">
        <f>IF(HRMOS応募者情報!Q67="","", IF(HRMOS応募者情報!Q67="求人媒体", HRMOS応募者情報!R67,HRMOS応募者情報!Q67))</f>
        <v/>
      </c>
    </row>
    <row r="68" spans="1:1" ht="15.75">
      <c r="A68" s="10" t="str">
        <f>IF(HRMOS応募者情報!Q68="","", IF(HRMOS応募者情報!Q68="求人媒体", HRMOS応募者情報!R68,HRMOS応募者情報!Q68))</f>
        <v/>
      </c>
    </row>
    <row r="69" spans="1:1" ht="15.75">
      <c r="A69" s="10" t="str">
        <f>IF(HRMOS応募者情報!Q69="","", IF(HRMOS応募者情報!Q69="求人媒体", HRMOS応募者情報!R69,HRMOS応募者情報!Q69))</f>
        <v/>
      </c>
    </row>
    <row r="70" spans="1:1" ht="15.75">
      <c r="A70" s="10" t="str">
        <f>IF(HRMOS応募者情報!Q70="","", IF(HRMOS応募者情報!Q70="求人媒体", HRMOS応募者情報!R70,HRMOS応募者情報!Q70))</f>
        <v/>
      </c>
    </row>
    <row r="71" spans="1:1" ht="15.75">
      <c r="A71" s="10" t="str">
        <f>IF(HRMOS応募者情報!Q71="","", IF(HRMOS応募者情報!Q71="求人媒体", HRMOS応募者情報!R71,HRMOS応募者情報!Q71))</f>
        <v/>
      </c>
    </row>
    <row r="72" spans="1:1" ht="15.75">
      <c r="A72" s="10" t="str">
        <f>IF(HRMOS応募者情報!Q72="","", IF(HRMOS応募者情報!Q72="求人媒体", HRMOS応募者情報!R72,HRMOS応募者情報!Q72))</f>
        <v/>
      </c>
    </row>
    <row r="73" spans="1:1" ht="15.75">
      <c r="A73" s="10" t="str">
        <f>IF(HRMOS応募者情報!Q73="","", IF(HRMOS応募者情報!Q73="求人媒体", HRMOS応募者情報!R73,HRMOS応募者情報!Q73))</f>
        <v/>
      </c>
    </row>
    <row r="74" spans="1:1" ht="15.75">
      <c r="A74" s="10" t="str">
        <f>IF(HRMOS応募者情報!Q74="","", IF(HRMOS応募者情報!Q74="求人媒体", HRMOS応募者情報!R74,HRMOS応募者情報!Q74))</f>
        <v/>
      </c>
    </row>
    <row r="75" spans="1:1" ht="15.75">
      <c r="A75" s="10" t="str">
        <f>IF(HRMOS応募者情報!Q75="","", IF(HRMOS応募者情報!Q75="求人媒体", HRMOS応募者情報!R75,HRMOS応募者情報!Q75))</f>
        <v/>
      </c>
    </row>
    <row r="76" spans="1:1" ht="15.75">
      <c r="A76" s="10" t="str">
        <f>IF(HRMOS応募者情報!Q76="","", IF(HRMOS応募者情報!Q76="求人媒体", HRMOS応募者情報!R76,HRMOS応募者情報!Q76))</f>
        <v/>
      </c>
    </row>
    <row r="77" spans="1:1" ht="15.75">
      <c r="A77" s="10" t="str">
        <f>IF(HRMOS応募者情報!Q77="","", IF(HRMOS応募者情報!Q77="求人媒体", HRMOS応募者情報!R77,HRMOS応募者情報!Q77))</f>
        <v/>
      </c>
    </row>
    <row r="78" spans="1:1" ht="15.75">
      <c r="A78" s="10" t="str">
        <f>IF(HRMOS応募者情報!Q78="","", IF(HRMOS応募者情報!Q78="求人媒体", HRMOS応募者情報!R78,HRMOS応募者情報!Q78))</f>
        <v/>
      </c>
    </row>
    <row r="79" spans="1:1" ht="15.75">
      <c r="A79" s="10" t="str">
        <f>IF(HRMOS応募者情報!Q79="","", IF(HRMOS応募者情報!Q79="求人媒体", HRMOS応募者情報!R79,HRMOS応募者情報!Q79))</f>
        <v/>
      </c>
    </row>
    <row r="80" spans="1:1" ht="15.75">
      <c r="A80" s="10" t="str">
        <f>IF(HRMOS応募者情報!Q80="","", IF(HRMOS応募者情報!Q80="求人媒体", HRMOS応募者情報!R80,HRMOS応募者情報!Q80))</f>
        <v/>
      </c>
    </row>
    <row r="81" spans="1:1" ht="15.75">
      <c r="A81" s="10" t="str">
        <f>IF(HRMOS応募者情報!Q81="","", IF(HRMOS応募者情報!Q81="求人媒体", HRMOS応募者情報!R81,HRMOS応募者情報!Q81))</f>
        <v/>
      </c>
    </row>
    <row r="82" spans="1:1" ht="15.75">
      <c r="A82" s="10" t="str">
        <f>IF(HRMOS応募者情報!Q82="","", IF(HRMOS応募者情報!Q82="求人媒体", HRMOS応募者情報!R82,HRMOS応募者情報!Q82))</f>
        <v/>
      </c>
    </row>
    <row r="83" spans="1:1" ht="15.75">
      <c r="A83" s="10" t="str">
        <f>IF(HRMOS応募者情報!Q83="","", IF(HRMOS応募者情報!Q83="求人媒体", HRMOS応募者情報!R83,HRMOS応募者情報!Q83))</f>
        <v/>
      </c>
    </row>
    <row r="84" spans="1:1" ht="15.75">
      <c r="A84" s="10" t="str">
        <f>IF(HRMOS応募者情報!Q84="","", IF(HRMOS応募者情報!Q84="求人媒体", HRMOS応募者情報!R84,HRMOS応募者情報!Q84))</f>
        <v/>
      </c>
    </row>
    <row r="85" spans="1:1" ht="15.75">
      <c r="A85" s="10" t="str">
        <f>IF(HRMOS応募者情報!Q85="","", IF(HRMOS応募者情報!Q85="求人媒体", HRMOS応募者情報!R85,HRMOS応募者情報!Q85))</f>
        <v/>
      </c>
    </row>
    <row r="86" spans="1:1" ht="15.75">
      <c r="A86" s="10" t="str">
        <f>IF(HRMOS応募者情報!Q86="","", IF(HRMOS応募者情報!Q86="求人媒体", HRMOS応募者情報!R86,HRMOS応募者情報!Q86))</f>
        <v/>
      </c>
    </row>
    <row r="87" spans="1:1" ht="15.75">
      <c r="A87" s="10" t="str">
        <f>IF(HRMOS応募者情報!Q87="","", IF(HRMOS応募者情報!Q87="求人媒体", HRMOS応募者情報!R87,HRMOS応募者情報!Q87))</f>
        <v/>
      </c>
    </row>
    <row r="88" spans="1:1" ht="15.75">
      <c r="A88" s="10" t="str">
        <f>IF(HRMOS応募者情報!Q88="","", IF(HRMOS応募者情報!Q88="求人媒体", HRMOS応募者情報!R88,HRMOS応募者情報!Q88))</f>
        <v/>
      </c>
    </row>
    <row r="89" spans="1:1" ht="15.75">
      <c r="A89" s="10" t="str">
        <f>IF(HRMOS応募者情報!Q89="","", IF(HRMOS応募者情報!Q89="求人媒体", HRMOS応募者情報!R89,HRMOS応募者情報!Q89))</f>
        <v/>
      </c>
    </row>
    <row r="90" spans="1:1" ht="15.75">
      <c r="A90" s="10" t="str">
        <f>IF(HRMOS応募者情報!Q90="","", IF(HRMOS応募者情報!Q90="求人媒体", HRMOS応募者情報!R90,HRMOS応募者情報!Q90))</f>
        <v/>
      </c>
    </row>
    <row r="91" spans="1:1" ht="15.75">
      <c r="A91" s="10" t="str">
        <f>IF(HRMOS応募者情報!Q91="","", IF(HRMOS応募者情報!Q91="求人媒体", HRMOS応募者情報!R91,HRMOS応募者情報!Q91))</f>
        <v/>
      </c>
    </row>
    <row r="92" spans="1:1" ht="15.75">
      <c r="A92" s="10" t="str">
        <f>IF(HRMOS応募者情報!Q92="","", IF(HRMOS応募者情報!Q92="求人媒体", HRMOS応募者情報!R92,HRMOS応募者情報!Q92))</f>
        <v/>
      </c>
    </row>
    <row r="93" spans="1:1" ht="15.75">
      <c r="A93" s="10" t="str">
        <f>IF(HRMOS応募者情報!Q93="","", IF(HRMOS応募者情報!Q93="求人媒体", HRMOS応募者情報!R93,HRMOS応募者情報!Q93))</f>
        <v/>
      </c>
    </row>
    <row r="94" spans="1:1" ht="15.75">
      <c r="A94" s="10" t="str">
        <f>IF(HRMOS応募者情報!Q94="","", IF(HRMOS応募者情報!Q94="求人媒体", HRMOS応募者情報!R94,HRMOS応募者情報!Q94))</f>
        <v/>
      </c>
    </row>
    <row r="95" spans="1:1" ht="15.75">
      <c r="A95" s="10" t="str">
        <f>IF(HRMOS応募者情報!Q95="","", IF(HRMOS応募者情報!Q95="求人媒体", HRMOS応募者情報!R95,HRMOS応募者情報!Q95))</f>
        <v/>
      </c>
    </row>
    <row r="96" spans="1:1" ht="15.75">
      <c r="A96" s="10" t="str">
        <f>IF(HRMOS応募者情報!Q96="","", IF(HRMOS応募者情報!Q96="求人媒体", HRMOS応募者情報!R96,HRMOS応募者情報!Q96))</f>
        <v/>
      </c>
    </row>
    <row r="97" spans="1:1" ht="15.75">
      <c r="A97" s="10" t="str">
        <f>IF(HRMOS応募者情報!Q97="","", IF(HRMOS応募者情報!Q97="求人媒体", HRMOS応募者情報!R97,HRMOS応募者情報!Q97))</f>
        <v/>
      </c>
    </row>
    <row r="98" spans="1:1" ht="15.75">
      <c r="A98" s="10" t="str">
        <f>IF(HRMOS応募者情報!Q98="","", IF(HRMOS応募者情報!Q98="求人媒体", HRMOS応募者情報!R98,HRMOS応募者情報!Q98))</f>
        <v/>
      </c>
    </row>
    <row r="99" spans="1:1" ht="15.75">
      <c r="A99" s="10" t="str">
        <f>IF(HRMOS応募者情報!Q99="","", IF(HRMOS応募者情報!Q99="求人媒体", HRMOS応募者情報!R99,HRMOS応募者情報!Q99))</f>
        <v/>
      </c>
    </row>
    <row r="100" spans="1:1" ht="15.75">
      <c r="A100" s="10" t="str">
        <f>IF(HRMOS応募者情報!Q100="","", IF(HRMOS応募者情報!Q100="求人媒体", HRMOS応募者情報!R100,HRMOS応募者情報!Q100))</f>
        <v/>
      </c>
    </row>
    <row r="101" spans="1:1" ht="15.75">
      <c r="A101" s="10" t="str">
        <f>IF(HRMOS応募者情報!Q101="","", IF(HRMOS応募者情報!Q101="求人媒体", HRMOS応募者情報!R101,HRMOS応募者情報!Q101))</f>
        <v/>
      </c>
    </row>
    <row r="102" spans="1:1" ht="15.75">
      <c r="A102" s="10" t="str">
        <f>IF(HRMOS応募者情報!Q102="","", IF(HRMOS応募者情報!Q102="求人媒体", HRMOS応募者情報!R102,HRMOS応募者情報!Q102))</f>
        <v/>
      </c>
    </row>
    <row r="103" spans="1:1" ht="15.75">
      <c r="A103" s="10" t="str">
        <f>IF(HRMOS応募者情報!Q103="","", IF(HRMOS応募者情報!Q103="求人媒体", HRMOS応募者情報!R103,HRMOS応募者情報!Q103))</f>
        <v/>
      </c>
    </row>
    <row r="104" spans="1:1" ht="15.75">
      <c r="A104" s="10" t="str">
        <f>IF(HRMOS応募者情報!Q104="","", IF(HRMOS応募者情報!Q104="求人媒体", HRMOS応募者情報!R104,HRMOS応募者情報!Q104))</f>
        <v/>
      </c>
    </row>
    <row r="105" spans="1:1" ht="15.75">
      <c r="A105" s="10" t="str">
        <f>IF(HRMOS応募者情報!Q105="","", IF(HRMOS応募者情報!Q105="求人媒体", HRMOS応募者情報!R105,HRMOS応募者情報!Q105))</f>
        <v/>
      </c>
    </row>
    <row r="106" spans="1:1" ht="15.75">
      <c r="A106" s="10" t="str">
        <f>IF(HRMOS応募者情報!Q106="","", IF(HRMOS応募者情報!Q106="求人媒体", HRMOS応募者情報!R106,HRMOS応募者情報!Q106))</f>
        <v/>
      </c>
    </row>
    <row r="107" spans="1:1" ht="15.75">
      <c r="A107" s="10" t="str">
        <f>IF(HRMOS応募者情報!Q107="","", IF(HRMOS応募者情報!Q107="求人媒体", HRMOS応募者情報!R107,HRMOS応募者情報!Q107))</f>
        <v/>
      </c>
    </row>
    <row r="108" spans="1:1" ht="15.75">
      <c r="A108" s="10" t="str">
        <f>IF(HRMOS応募者情報!Q108="","", IF(HRMOS応募者情報!Q108="求人媒体", HRMOS応募者情報!R108,HRMOS応募者情報!Q108))</f>
        <v/>
      </c>
    </row>
    <row r="109" spans="1:1" ht="15.75">
      <c r="A109" s="10" t="str">
        <f>IF(HRMOS応募者情報!Q109="","", IF(HRMOS応募者情報!Q109="求人媒体", HRMOS応募者情報!R109,HRMOS応募者情報!Q109))</f>
        <v/>
      </c>
    </row>
    <row r="110" spans="1:1" ht="15.75">
      <c r="A110" s="10" t="str">
        <f>IF(HRMOS応募者情報!Q110="","", IF(HRMOS応募者情報!Q110="求人媒体", HRMOS応募者情報!R110,HRMOS応募者情報!Q110))</f>
        <v/>
      </c>
    </row>
    <row r="111" spans="1:1" ht="15.75">
      <c r="A111" s="10" t="str">
        <f>IF(HRMOS応募者情報!Q111="","", IF(HRMOS応募者情報!Q111="求人媒体", HRMOS応募者情報!R111,HRMOS応募者情報!Q111))</f>
        <v/>
      </c>
    </row>
    <row r="112" spans="1:1" ht="15.75">
      <c r="A112" s="10" t="str">
        <f>IF(HRMOS応募者情報!Q112="","", IF(HRMOS応募者情報!Q112="求人媒体", HRMOS応募者情報!R112,HRMOS応募者情報!Q112))</f>
        <v/>
      </c>
    </row>
    <row r="113" spans="1:1" ht="15.75">
      <c r="A113" s="10" t="str">
        <f>IF(HRMOS応募者情報!Q113="","", IF(HRMOS応募者情報!Q113="求人媒体", HRMOS応募者情報!R113,HRMOS応募者情報!Q113))</f>
        <v/>
      </c>
    </row>
    <row r="114" spans="1:1" ht="15.75">
      <c r="A114" s="10" t="str">
        <f>IF(HRMOS応募者情報!Q114="","", IF(HRMOS応募者情報!Q114="求人媒体", HRMOS応募者情報!R114,HRMOS応募者情報!Q114))</f>
        <v/>
      </c>
    </row>
    <row r="115" spans="1:1" ht="15.75">
      <c r="A115" s="10" t="str">
        <f>IF(HRMOS応募者情報!Q115="","", IF(HRMOS応募者情報!Q115="求人媒体", HRMOS応募者情報!R115,HRMOS応募者情報!Q115))</f>
        <v/>
      </c>
    </row>
    <row r="116" spans="1:1" ht="15.75">
      <c r="A116" s="10" t="str">
        <f>IF(HRMOS応募者情報!Q116="","", IF(HRMOS応募者情報!Q116="求人媒体", HRMOS応募者情報!R116,HRMOS応募者情報!Q116))</f>
        <v/>
      </c>
    </row>
    <row r="117" spans="1:1" ht="15.75">
      <c r="A117" s="10" t="str">
        <f>IF(HRMOS応募者情報!Q117="","", IF(HRMOS応募者情報!Q117="求人媒体", HRMOS応募者情報!R117,HRMOS応募者情報!Q117))</f>
        <v/>
      </c>
    </row>
    <row r="118" spans="1:1" ht="15.75">
      <c r="A118" s="10" t="str">
        <f>IF(HRMOS応募者情報!Q118="","", IF(HRMOS応募者情報!Q118="求人媒体", HRMOS応募者情報!R118,HRMOS応募者情報!Q118))</f>
        <v/>
      </c>
    </row>
    <row r="119" spans="1:1" ht="15.75">
      <c r="A119" s="10" t="str">
        <f>IF(HRMOS応募者情報!Q119="","", IF(HRMOS応募者情報!Q119="求人媒体", HRMOS応募者情報!R119,HRMOS応募者情報!Q119))</f>
        <v/>
      </c>
    </row>
    <row r="120" spans="1:1" ht="15.75">
      <c r="A120" s="10" t="str">
        <f>IF(HRMOS応募者情報!Q120="","", IF(HRMOS応募者情報!Q120="求人媒体", HRMOS応募者情報!R120,HRMOS応募者情報!Q120))</f>
        <v/>
      </c>
    </row>
    <row r="121" spans="1:1" ht="15.75">
      <c r="A121" s="10" t="str">
        <f>IF(HRMOS応募者情報!Q121="","", IF(HRMOS応募者情報!Q121="求人媒体", HRMOS応募者情報!R121,HRMOS応募者情報!Q121))</f>
        <v/>
      </c>
    </row>
    <row r="122" spans="1:1" ht="15.75">
      <c r="A122" s="10" t="str">
        <f>IF(HRMOS応募者情報!Q122="","", IF(HRMOS応募者情報!Q122="求人媒体", HRMOS応募者情報!R122,HRMOS応募者情報!Q122))</f>
        <v/>
      </c>
    </row>
    <row r="123" spans="1:1" ht="15.75">
      <c r="A123" s="10" t="str">
        <f>IF(HRMOS応募者情報!Q123="","", IF(HRMOS応募者情報!Q123="求人媒体", HRMOS応募者情報!R123,HRMOS応募者情報!Q123))</f>
        <v/>
      </c>
    </row>
  </sheetData>
  <conditionalFormatting sqref="A1:A1048576">
    <cfRule type="expression" dxfId="0" priority="1">
      <formula>ISNA(MATCH($A1,#REF!, 0))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E4FE7-D23F-42D3-A3BF-D16B9E128C75}">
  <dimension ref="A1:DM65"/>
  <sheetViews>
    <sheetView tabSelected="1" topLeftCell="G1" workbookViewId="0">
      <selection activeCell="R2" sqref="Q2:R2"/>
    </sheetView>
  </sheetViews>
  <sheetFormatPr defaultRowHeight="15.75"/>
  <cols>
    <col min="1" max="1" width="19.5" bestFit="1" customWidth="1"/>
    <col min="2" max="2" width="10.875" bestFit="1" customWidth="1"/>
    <col min="3" max="3" width="31" bestFit="1" customWidth="1"/>
    <col min="4" max="4" width="36" bestFit="1" customWidth="1"/>
    <col min="5" max="5" width="12.875" bestFit="1" customWidth="1"/>
    <col min="6" max="6" width="16.125" bestFit="1" customWidth="1"/>
    <col min="7" max="7" width="11.625" bestFit="1" customWidth="1"/>
    <col min="8" max="8" width="13.5" bestFit="1" customWidth="1"/>
    <col min="9" max="9" width="25.75" bestFit="1" customWidth="1"/>
    <col min="10" max="10" width="36" bestFit="1" customWidth="1"/>
    <col min="11" max="11" width="14.75" bestFit="1" customWidth="1"/>
    <col min="12" max="12" width="12.875" bestFit="1" customWidth="1"/>
    <col min="14" max="14" width="13.5" bestFit="1" customWidth="1"/>
    <col min="15" max="15" width="10.25" bestFit="1" customWidth="1"/>
    <col min="16" max="16" width="11.875" bestFit="1" customWidth="1"/>
    <col min="17" max="17" width="13.75" bestFit="1" customWidth="1"/>
    <col min="18" max="18" width="32.375" bestFit="1" customWidth="1"/>
    <col min="19" max="19" width="29.75" bestFit="1" customWidth="1"/>
    <col min="20" max="20" width="19.625" bestFit="1" customWidth="1"/>
    <col min="21" max="21" width="26.625" bestFit="1" customWidth="1"/>
    <col min="22" max="22" width="29.75" bestFit="1" customWidth="1"/>
    <col min="23" max="23" width="10.5" bestFit="1" customWidth="1"/>
    <col min="24" max="24" width="26.375" bestFit="1" customWidth="1"/>
    <col min="26" max="27" width="13.375" bestFit="1" customWidth="1"/>
    <col min="28" max="28" width="10.5" bestFit="1" customWidth="1"/>
    <col min="29" max="29" width="13.75" bestFit="1" customWidth="1"/>
    <col min="31" max="32" width="13.375" bestFit="1" customWidth="1"/>
    <col min="34" max="34" width="11.5" bestFit="1" customWidth="1"/>
    <col min="36" max="37" width="13.375" bestFit="1" customWidth="1"/>
    <col min="40" max="40" width="28.375" bestFit="1" customWidth="1"/>
    <col min="43" max="44" width="13.375" bestFit="1" customWidth="1"/>
    <col min="47" max="47" width="9.875" bestFit="1" customWidth="1"/>
    <col min="50" max="51" width="13.375" bestFit="1" customWidth="1"/>
    <col min="54" max="54" width="10.625" bestFit="1" customWidth="1"/>
    <col min="57" max="58" width="13.375" bestFit="1" customWidth="1"/>
    <col min="59" max="59" width="9.75" bestFit="1" customWidth="1"/>
    <col min="61" max="61" width="17" bestFit="1" customWidth="1"/>
    <col min="65" max="65" width="10.125" bestFit="1" customWidth="1"/>
    <col min="66" max="66" width="12.5" bestFit="1" customWidth="1"/>
    <col min="67" max="67" width="12.75" bestFit="1" customWidth="1"/>
    <col min="68" max="68" width="12.5" bestFit="1" customWidth="1"/>
    <col min="69" max="69" width="12" bestFit="1" customWidth="1"/>
    <col min="70" max="70" width="11.375" bestFit="1" customWidth="1"/>
    <col min="71" max="71" width="12" bestFit="1" customWidth="1"/>
    <col min="72" max="72" width="11.375" bestFit="1" customWidth="1"/>
    <col min="73" max="73" width="12" bestFit="1" customWidth="1"/>
    <col min="74" max="74" width="11.375" bestFit="1" customWidth="1"/>
    <col min="75" max="75" width="12" bestFit="1" customWidth="1"/>
    <col min="76" max="76" width="11.375" bestFit="1" customWidth="1"/>
    <col min="77" max="77" width="12.75" bestFit="1" customWidth="1"/>
    <col min="78" max="78" width="12.125" bestFit="1" customWidth="1"/>
    <col min="79" max="81" width="12.625" bestFit="1" customWidth="1"/>
    <col min="82" max="82" width="11" bestFit="1" customWidth="1"/>
    <col min="83" max="83" width="14.625" bestFit="1" customWidth="1"/>
    <col min="84" max="85" width="13.75" bestFit="1" customWidth="1"/>
    <col min="86" max="86" width="21.75" bestFit="1" customWidth="1"/>
    <col min="88" max="88" width="36" bestFit="1" customWidth="1"/>
    <col min="89" max="89" width="13.375" bestFit="1" customWidth="1"/>
    <col min="90" max="90" width="36" bestFit="1" customWidth="1"/>
    <col min="92" max="92" width="20.5" bestFit="1" customWidth="1"/>
    <col min="93" max="93" width="21.875" bestFit="1" customWidth="1"/>
    <col min="94" max="94" width="31.125" bestFit="1" customWidth="1"/>
    <col min="95" max="95" width="30.25" bestFit="1" customWidth="1"/>
    <col min="96" max="96" width="36" bestFit="1" customWidth="1"/>
    <col min="97" max="97" width="13" bestFit="1" customWidth="1"/>
    <col min="98" max="98" width="36" bestFit="1" customWidth="1"/>
    <col min="99" max="99" width="15" bestFit="1" customWidth="1"/>
    <col min="100" max="100" width="36" bestFit="1" customWidth="1"/>
    <col min="101" max="101" width="28.125" bestFit="1" customWidth="1"/>
    <col min="102" max="102" width="36" bestFit="1" customWidth="1"/>
    <col min="103" max="103" width="16" bestFit="1" customWidth="1"/>
    <col min="104" max="104" width="26.125" bestFit="1" customWidth="1"/>
    <col min="106" max="106" width="15.375" bestFit="1" customWidth="1"/>
    <col min="114" max="114" width="36" bestFit="1" customWidth="1"/>
  </cols>
  <sheetData>
    <row r="1" spans="1:117">
      <c r="A1" s="18" t="s">
        <v>125</v>
      </c>
      <c r="B1" s="19" t="s">
        <v>126</v>
      </c>
      <c r="C1" s="19" t="s">
        <v>127</v>
      </c>
      <c r="D1" s="22" t="s">
        <v>128</v>
      </c>
      <c r="E1" s="22" t="s">
        <v>129</v>
      </c>
      <c r="F1" s="22" t="s">
        <v>130</v>
      </c>
      <c r="G1" s="22" t="s">
        <v>131</v>
      </c>
      <c r="H1" s="22" t="s">
        <v>14</v>
      </c>
      <c r="I1" s="22" t="s">
        <v>12</v>
      </c>
      <c r="J1" s="22" t="s">
        <v>132</v>
      </c>
      <c r="K1" s="22" t="s">
        <v>133</v>
      </c>
      <c r="L1" s="22" t="s">
        <v>8</v>
      </c>
      <c r="M1" s="22" t="s">
        <v>11</v>
      </c>
      <c r="N1" s="22" t="s">
        <v>15</v>
      </c>
      <c r="O1" s="22" t="s">
        <v>134</v>
      </c>
      <c r="P1" s="22" t="s">
        <v>135</v>
      </c>
      <c r="Q1" s="19" t="s">
        <v>136</v>
      </c>
      <c r="R1" s="19" t="s">
        <v>137</v>
      </c>
      <c r="S1" s="19" t="s">
        <v>138</v>
      </c>
      <c r="T1" s="19" t="s">
        <v>139</v>
      </c>
      <c r="U1" s="19" t="s">
        <v>140</v>
      </c>
      <c r="V1" s="19" t="s">
        <v>141</v>
      </c>
      <c r="W1" s="22" t="s">
        <v>142</v>
      </c>
      <c r="X1" s="22" t="s">
        <v>143</v>
      </c>
      <c r="Y1" s="22" t="s">
        <v>144</v>
      </c>
      <c r="Z1" s="22" t="s">
        <v>145</v>
      </c>
      <c r="AA1" s="22" t="s">
        <v>146</v>
      </c>
      <c r="AB1" s="22" t="s">
        <v>147</v>
      </c>
      <c r="AC1" s="22" t="s">
        <v>148</v>
      </c>
      <c r="AD1" s="22" t="s">
        <v>149</v>
      </c>
      <c r="AE1" s="22" t="s">
        <v>150</v>
      </c>
      <c r="AF1" s="22" t="s">
        <v>151</v>
      </c>
      <c r="AG1" s="22" t="s">
        <v>152</v>
      </c>
      <c r="AH1" s="22" t="s">
        <v>153</v>
      </c>
      <c r="AI1" s="22" t="s">
        <v>154</v>
      </c>
      <c r="AJ1" s="22" t="s">
        <v>155</v>
      </c>
      <c r="AK1" s="22" t="s">
        <v>156</v>
      </c>
      <c r="AL1" s="22" t="s">
        <v>157</v>
      </c>
      <c r="AM1" s="22" t="s">
        <v>158</v>
      </c>
      <c r="AN1" s="22" t="s">
        <v>159</v>
      </c>
      <c r="AO1" s="22" t="s">
        <v>160</v>
      </c>
      <c r="AP1" s="19" t="s">
        <v>161</v>
      </c>
      <c r="AQ1" s="22" t="s">
        <v>162</v>
      </c>
      <c r="AR1" s="22" t="s">
        <v>163</v>
      </c>
      <c r="AS1" s="22" t="s">
        <v>164</v>
      </c>
      <c r="AT1" s="22" t="s">
        <v>165</v>
      </c>
      <c r="AU1" s="22" t="s">
        <v>166</v>
      </c>
      <c r="AV1" s="22" t="s">
        <v>167</v>
      </c>
      <c r="AW1" s="19" t="s">
        <v>168</v>
      </c>
      <c r="AX1" s="22" t="s">
        <v>169</v>
      </c>
      <c r="AY1" s="22" t="s">
        <v>170</v>
      </c>
      <c r="AZ1" s="22" t="s">
        <v>171</v>
      </c>
      <c r="BA1" s="22" t="s">
        <v>172</v>
      </c>
      <c r="BB1" s="22" t="s">
        <v>173</v>
      </c>
      <c r="BC1" s="22" t="s">
        <v>174</v>
      </c>
      <c r="BD1" s="19" t="s">
        <v>175</v>
      </c>
      <c r="BE1" s="22" t="s">
        <v>176</v>
      </c>
      <c r="BF1" s="22" t="s">
        <v>177</v>
      </c>
      <c r="BG1" s="22" t="s">
        <v>178</v>
      </c>
      <c r="BH1" s="22" t="s">
        <v>179</v>
      </c>
      <c r="BI1" s="22" t="s">
        <v>180</v>
      </c>
      <c r="BJ1" s="22" t="s">
        <v>181</v>
      </c>
      <c r="BK1" s="22" t="s">
        <v>182</v>
      </c>
      <c r="BL1" s="22" t="s">
        <v>183</v>
      </c>
      <c r="BM1" s="19" t="s">
        <v>184</v>
      </c>
      <c r="BN1" s="19" t="s">
        <v>185</v>
      </c>
      <c r="BO1" s="19" t="s">
        <v>186</v>
      </c>
      <c r="BP1" s="19" t="s">
        <v>187</v>
      </c>
      <c r="BQ1" s="19" t="s">
        <v>188</v>
      </c>
      <c r="BR1" s="19" t="s">
        <v>189</v>
      </c>
      <c r="BS1" s="19" t="s">
        <v>190</v>
      </c>
      <c r="BT1" s="19" t="s">
        <v>191</v>
      </c>
      <c r="BU1" s="19" t="s">
        <v>192</v>
      </c>
      <c r="BV1" s="19" t="s">
        <v>193</v>
      </c>
      <c r="BW1" s="19" t="s">
        <v>194</v>
      </c>
      <c r="BX1" s="19" t="s">
        <v>195</v>
      </c>
      <c r="BY1" s="19" t="s">
        <v>196</v>
      </c>
      <c r="BZ1" s="19" t="s">
        <v>197</v>
      </c>
      <c r="CA1" s="19" t="s">
        <v>198</v>
      </c>
      <c r="CB1" s="19" t="s">
        <v>199</v>
      </c>
      <c r="CC1" s="19" t="s">
        <v>200</v>
      </c>
      <c r="CD1" s="19" t="s">
        <v>201</v>
      </c>
      <c r="CE1" s="19" t="s">
        <v>202</v>
      </c>
      <c r="CF1" s="19" t="s">
        <v>203</v>
      </c>
      <c r="CG1" s="19" t="s">
        <v>204</v>
      </c>
      <c r="CH1" s="19" t="s">
        <v>205</v>
      </c>
      <c r="CI1" s="19" t="s">
        <v>206</v>
      </c>
      <c r="CJ1" s="19" t="s">
        <v>207</v>
      </c>
      <c r="CK1" s="19" t="s">
        <v>208</v>
      </c>
      <c r="CL1" s="20" t="s">
        <v>209</v>
      </c>
      <c r="CM1" s="19" t="s">
        <v>210</v>
      </c>
      <c r="CN1" s="19" t="s">
        <v>211</v>
      </c>
      <c r="CO1" s="19" t="s">
        <v>212</v>
      </c>
      <c r="CP1" s="19" t="s">
        <v>213</v>
      </c>
      <c r="CQ1" s="19" t="s">
        <v>214</v>
      </c>
      <c r="CR1" s="19" t="s">
        <v>215</v>
      </c>
      <c r="CS1" s="19" t="s">
        <v>216</v>
      </c>
      <c r="CT1" s="19" t="s">
        <v>217</v>
      </c>
      <c r="CU1" s="19" t="s">
        <v>218</v>
      </c>
      <c r="CV1" s="19" t="s">
        <v>219</v>
      </c>
      <c r="CW1" s="19" t="s">
        <v>220</v>
      </c>
      <c r="CX1" s="19" t="s">
        <v>221</v>
      </c>
      <c r="CY1" s="19" t="s">
        <v>222</v>
      </c>
      <c r="CZ1" s="19" t="s">
        <v>223</v>
      </c>
      <c r="DA1" s="19" t="s">
        <v>224</v>
      </c>
      <c r="DB1" s="19" t="s">
        <v>225</v>
      </c>
      <c r="DC1" s="19" t="s">
        <v>226</v>
      </c>
      <c r="DD1" s="19" t="s">
        <v>227</v>
      </c>
      <c r="DE1" s="19" t="s">
        <v>228</v>
      </c>
      <c r="DF1" s="19" t="s">
        <v>229</v>
      </c>
      <c r="DG1" s="19" t="s">
        <v>230</v>
      </c>
      <c r="DH1" s="19" t="s">
        <v>231</v>
      </c>
      <c r="DI1" s="19" t="s">
        <v>232</v>
      </c>
      <c r="DJ1" s="19" t="s">
        <v>233</v>
      </c>
      <c r="DK1" s="21" t="s">
        <v>234</v>
      </c>
    </row>
    <row r="2" spans="1:117">
      <c r="A2" s="12"/>
      <c r="B2" s="12"/>
      <c r="C2" s="12"/>
      <c r="D2" s="12"/>
      <c r="E2" s="13"/>
      <c r="F2" s="12"/>
      <c r="G2" s="12"/>
      <c r="H2" s="12"/>
      <c r="I2" s="12"/>
      <c r="J2" s="14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3"/>
      <c r="CF2" s="12"/>
      <c r="CG2" s="12"/>
      <c r="CH2" s="12"/>
      <c r="CI2" s="12"/>
      <c r="CJ2" s="12"/>
      <c r="CK2" s="12"/>
      <c r="CL2" s="14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</row>
    <row r="3" spans="1:117">
      <c r="A3" s="12"/>
      <c r="B3" s="12"/>
      <c r="C3" s="12"/>
      <c r="D3" s="12"/>
      <c r="E3" s="13"/>
      <c r="F3" s="12"/>
      <c r="G3" s="12"/>
      <c r="H3" s="12"/>
      <c r="I3" s="12"/>
      <c r="J3" s="12"/>
      <c r="K3" s="12"/>
      <c r="L3" s="13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5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4"/>
      <c r="AQ3" s="15"/>
      <c r="AR3" s="12"/>
      <c r="AS3" s="12"/>
      <c r="AT3" s="12"/>
      <c r="AU3" s="12"/>
      <c r="AV3" s="12"/>
      <c r="AW3" s="14"/>
      <c r="AX3" s="15"/>
      <c r="AY3" s="15"/>
      <c r="AZ3" s="12"/>
      <c r="BA3" s="12"/>
      <c r="BB3" s="12"/>
      <c r="BC3" s="12"/>
      <c r="BD3" s="14"/>
      <c r="BE3" s="15"/>
      <c r="BF3" s="15"/>
      <c r="BG3" s="12"/>
      <c r="BH3" s="12"/>
      <c r="BI3" s="12"/>
      <c r="BJ3" s="15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3"/>
      <c r="CE3" s="12"/>
      <c r="CF3" s="12"/>
      <c r="CG3" s="12"/>
      <c r="CH3" s="12"/>
      <c r="CI3" s="12"/>
      <c r="CJ3" s="12"/>
      <c r="CK3" s="12"/>
      <c r="CL3" s="14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</row>
    <row r="4" spans="1:117">
      <c r="A4" s="12"/>
      <c r="B4" s="12"/>
      <c r="C4" s="12"/>
      <c r="D4" s="12"/>
      <c r="E4" s="13"/>
      <c r="F4" s="12"/>
      <c r="G4" s="12"/>
      <c r="H4" s="12"/>
      <c r="I4" s="12"/>
      <c r="J4" s="12"/>
      <c r="K4" s="12"/>
      <c r="L4" s="13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3"/>
      <c r="CF4" s="12"/>
      <c r="CG4" s="12"/>
      <c r="CH4" s="12"/>
      <c r="CI4" s="12"/>
      <c r="CJ4" s="12"/>
      <c r="CK4" s="12"/>
      <c r="CL4" s="14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</row>
    <row r="5" spans="1:117">
      <c r="A5" s="12"/>
      <c r="B5" s="12"/>
      <c r="C5" s="12"/>
      <c r="D5" s="12"/>
      <c r="E5" s="13"/>
      <c r="F5" s="12"/>
      <c r="G5" s="12"/>
      <c r="H5" s="12"/>
      <c r="I5" s="12"/>
      <c r="J5" s="12"/>
      <c r="K5" s="12"/>
      <c r="L5" s="13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5"/>
      <c r="AA5" s="15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4"/>
      <c r="AQ5" s="15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3"/>
      <c r="CF5" s="12"/>
      <c r="CG5" s="12"/>
      <c r="CH5" s="12"/>
      <c r="CI5" s="12"/>
      <c r="CJ5" s="12"/>
      <c r="CK5" s="12"/>
      <c r="CL5" s="14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</row>
    <row r="6" spans="1:117">
      <c r="A6" s="12"/>
      <c r="B6" s="12"/>
      <c r="C6" s="12"/>
      <c r="D6" s="12"/>
      <c r="E6" s="13"/>
      <c r="F6" s="12"/>
      <c r="G6" s="12"/>
      <c r="H6" s="12"/>
      <c r="I6" s="12"/>
      <c r="J6" s="12"/>
      <c r="K6" s="12"/>
      <c r="L6" s="13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3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3"/>
      <c r="CF6" s="12"/>
      <c r="CG6" s="12"/>
      <c r="CH6" s="12"/>
      <c r="CI6" s="12"/>
      <c r="CJ6" s="12"/>
      <c r="CK6" s="12"/>
      <c r="CL6" s="14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</row>
    <row r="7" spans="1:117">
      <c r="A7" s="12"/>
      <c r="B7" s="12"/>
      <c r="C7" s="12"/>
      <c r="D7" s="14"/>
      <c r="E7" s="13"/>
      <c r="F7" s="12"/>
      <c r="G7" s="12"/>
      <c r="H7" s="12"/>
      <c r="I7" s="12"/>
      <c r="J7" s="12"/>
      <c r="K7" s="12"/>
      <c r="L7" s="13"/>
      <c r="M7" s="12"/>
      <c r="N7" s="12"/>
      <c r="O7" s="12"/>
      <c r="P7" s="12"/>
      <c r="Q7" s="12"/>
      <c r="R7" s="12"/>
      <c r="S7" s="14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5"/>
      <c r="BI7" s="12"/>
      <c r="BJ7" s="12"/>
      <c r="BK7" s="12"/>
      <c r="BL7" s="12"/>
      <c r="BM7" s="12"/>
      <c r="BN7" s="12"/>
      <c r="BO7" s="13"/>
      <c r="BP7" s="12"/>
      <c r="BQ7" s="13"/>
      <c r="BR7" s="12"/>
      <c r="BS7" s="13"/>
      <c r="BT7" s="12"/>
      <c r="BU7" s="13"/>
      <c r="BV7" s="12"/>
      <c r="BW7" s="13"/>
      <c r="BX7" s="12"/>
      <c r="BY7" s="12"/>
      <c r="BZ7" s="12"/>
      <c r="CA7" s="13"/>
      <c r="CB7" s="13"/>
      <c r="CC7" s="13"/>
      <c r="CD7" s="12"/>
      <c r="CE7" s="12"/>
      <c r="CF7" s="12"/>
      <c r="CG7" s="12"/>
      <c r="CH7" s="12"/>
      <c r="CI7" s="12"/>
      <c r="CJ7" s="14"/>
      <c r="CK7" s="12"/>
      <c r="CL7" s="14"/>
      <c r="CM7" s="12"/>
      <c r="CN7" s="12"/>
      <c r="CO7" s="12"/>
      <c r="CP7" s="12"/>
      <c r="CQ7" s="12"/>
      <c r="CR7" s="14"/>
      <c r="CS7" s="12"/>
      <c r="CT7" s="14"/>
      <c r="CU7" s="12"/>
      <c r="CV7" s="14"/>
      <c r="CW7" s="12"/>
      <c r="CX7" s="14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4"/>
      <c r="DK7" s="12"/>
      <c r="DL7" s="12"/>
      <c r="DM7" s="12"/>
    </row>
    <row r="8" spans="1:117">
      <c r="A8" s="12"/>
      <c r="B8" s="12"/>
      <c r="C8" s="12"/>
      <c r="D8" s="14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4"/>
      <c r="CK8" s="12"/>
      <c r="CL8" s="14"/>
      <c r="CM8" s="12"/>
      <c r="CN8" s="12"/>
      <c r="CO8" s="12"/>
      <c r="CP8" s="12"/>
      <c r="CQ8" s="12"/>
      <c r="CR8" s="14"/>
      <c r="CS8" s="12"/>
      <c r="CT8" s="14"/>
      <c r="CU8" s="12"/>
      <c r="CV8" s="14"/>
      <c r="CW8" s="12"/>
      <c r="CX8" s="14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4"/>
      <c r="DK8" s="12"/>
      <c r="DL8" s="12"/>
      <c r="DM8" s="12"/>
    </row>
    <row r="9" spans="1:117">
      <c r="A9" s="12"/>
      <c r="B9" s="12"/>
      <c r="C9" s="12"/>
      <c r="D9" s="14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4"/>
      <c r="CK9" s="12"/>
      <c r="CL9" s="14"/>
      <c r="CM9" s="12"/>
      <c r="CN9" s="12"/>
      <c r="CO9" s="12"/>
      <c r="CP9" s="12"/>
      <c r="CQ9" s="12"/>
      <c r="CR9" s="14"/>
      <c r="CS9" s="12"/>
      <c r="CT9" s="14"/>
      <c r="CU9" s="12"/>
      <c r="CV9" s="14"/>
      <c r="CW9" s="12"/>
      <c r="CX9" s="14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4"/>
      <c r="DK9" s="12"/>
      <c r="DL9" s="12"/>
      <c r="DM9" s="12"/>
    </row>
    <row r="10" spans="1:117">
      <c r="A10" s="12"/>
      <c r="B10" s="12"/>
      <c r="C10" s="12"/>
      <c r="D10" s="14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3"/>
      <c r="CF10" s="12"/>
      <c r="CG10" s="12"/>
      <c r="CH10" s="12"/>
      <c r="CI10" s="12"/>
      <c r="CJ10" s="14"/>
      <c r="CK10" s="12"/>
      <c r="CL10" s="14"/>
      <c r="CM10" s="12"/>
      <c r="CN10" s="12"/>
      <c r="CO10" s="12"/>
      <c r="CP10" s="12"/>
      <c r="CQ10" s="12"/>
      <c r="CR10" s="14"/>
      <c r="CS10" s="12"/>
      <c r="CT10" s="14"/>
      <c r="CU10" s="12"/>
      <c r="CV10" s="14"/>
      <c r="CW10" s="12"/>
      <c r="CX10" s="14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4"/>
      <c r="DK10" s="12"/>
      <c r="DL10" s="12"/>
      <c r="DM10" s="12"/>
    </row>
    <row r="11" spans="1:117">
      <c r="A11" s="12"/>
      <c r="B11" s="12"/>
      <c r="C11" s="12"/>
      <c r="D11" s="14"/>
      <c r="E11" s="13"/>
      <c r="F11" s="12"/>
      <c r="G11" s="12"/>
      <c r="H11" s="12"/>
      <c r="I11" s="12"/>
      <c r="J11" s="12"/>
      <c r="K11" s="12"/>
      <c r="L11" s="13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4"/>
      <c r="CK11" s="12"/>
      <c r="CL11" s="14"/>
      <c r="CM11" s="12"/>
      <c r="CN11" s="12"/>
      <c r="CO11" s="12"/>
      <c r="CP11" s="12"/>
      <c r="CQ11" s="12"/>
      <c r="CR11" s="14"/>
      <c r="CS11" s="12"/>
      <c r="CT11" s="14"/>
      <c r="CU11" s="12"/>
      <c r="CV11" s="14"/>
      <c r="CW11" s="12"/>
      <c r="CX11" s="14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4"/>
      <c r="DK11" s="12"/>
      <c r="DL11" s="12"/>
      <c r="DM11" s="12"/>
    </row>
    <row r="12" spans="1:117">
      <c r="A12" s="12"/>
      <c r="B12" s="12"/>
      <c r="C12" s="12"/>
      <c r="D12" s="14"/>
      <c r="E12" s="13"/>
      <c r="F12" s="12"/>
      <c r="G12" s="12"/>
      <c r="H12" s="12"/>
      <c r="I12" s="12"/>
      <c r="J12" s="12"/>
      <c r="K12" s="12"/>
      <c r="L12" s="13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4"/>
      <c r="CK12" s="12"/>
      <c r="CL12" s="14"/>
      <c r="CM12" s="12"/>
      <c r="CN12" s="12"/>
      <c r="CO12" s="12"/>
      <c r="CP12" s="12"/>
      <c r="CQ12" s="12"/>
      <c r="CR12" s="14"/>
      <c r="CS12" s="12"/>
      <c r="CT12" s="14"/>
      <c r="CU12" s="12"/>
      <c r="CV12" s="14"/>
      <c r="CW12" s="12"/>
      <c r="CX12" s="14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4"/>
      <c r="DK12" s="12"/>
      <c r="DL12" s="12"/>
      <c r="DM12" s="12"/>
    </row>
    <row r="13" spans="1:117">
      <c r="A13" s="12"/>
      <c r="B13" s="12"/>
      <c r="C13" s="12"/>
      <c r="D13" s="14"/>
      <c r="E13" s="1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3"/>
      <c r="CF13" s="12"/>
      <c r="CG13" s="12"/>
      <c r="CH13" s="12"/>
      <c r="CI13" s="12"/>
      <c r="CJ13" s="14"/>
      <c r="CK13" s="12"/>
      <c r="CL13" s="14"/>
      <c r="CM13" s="12"/>
      <c r="CN13" s="12"/>
      <c r="CO13" s="12"/>
      <c r="CP13" s="12"/>
      <c r="CQ13" s="12"/>
      <c r="CR13" s="14"/>
      <c r="CS13" s="12"/>
      <c r="CT13" s="14"/>
      <c r="CU13" s="12"/>
      <c r="CV13" s="14"/>
      <c r="CW13" s="12"/>
      <c r="CX13" s="14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4"/>
      <c r="DK13" s="12"/>
      <c r="DL13" s="12"/>
      <c r="DM13" s="12"/>
    </row>
    <row r="14" spans="1:117">
      <c r="A14" s="12"/>
      <c r="B14" s="12"/>
      <c r="C14" s="12"/>
      <c r="D14" s="14"/>
      <c r="E14" s="13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3"/>
      <c r="BP14" s="12"/>
      <c r="BQ14" s="12"/>
      <c r="BR14" s="12"/>
      <c r="BS14" s="12"/>
      <c r="BT14" s="12"/>
      <c r="BU14" s="12"/>
      <c r="BV14" s="12"/>
      <c r="BW14" s="12"/>
      <c r="BX14" s="12"/>
      <c r="BY14" s="13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4"/>
      <c r="CK14" s="12"/>
      <c r="CL14" s="14"/>
      <c r="CM14" s="12"/>
      <c r="CN14" s="12"/>
      <c r="CO14" s="12"/>
      <c r="CP14" s="12"/>
      <c r="CQ14" s="12"/>
      <c r="CR14" s="14"/>
      <c r="CS14" s="12"/>
      <c r="CT14" s="14"/>
      <c r="CU14" s="12"/>
      <c r="CV14" s="14"/>
      <c r="CW14" s="12"/>
      <c r="CX14" s="14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4"/>
      <c r="DK14" s="12"/>
      <c r="DL14" s="12"/>
      <c r="DM14" s="12"/>
    </row>
    <row r="15" spans="1:117">
      <c r="A15" s="12"/>
      <c r="B15" s="12"/>
      <c r="C15" s="12"/>
      <c r="D15" s="12"/>
      <c r="E15" s="13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3"/>
      <c r="CF15" s="12"/>
      <c r="CG15" s="12"/>
      <c r="CH15" s="12"/>
      <c r="CI15" s="12"/>
      <c r="CJ15" s="12"/>
      <c r="CK15" s="12"/>
      <c r="CL15" s="14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</row>
    <row r="16" spans="1:117">
      <c r="A16" s="12"/>
      <c r="B16" s="12"/>
      <c r="C16" s="12"/>
      <c r="D16" s="12"/>
      <c r="E16" s="13"/>
      <c r="F16" s="12"/>
      <c r="G16" s="12"/>
      <c r="H16" s="12"/>
      <c r="I16" s="12"/>
      <c r="J16" s="12"/>
      <c r="K16" s="12"/>
      <c r="L16" s="13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5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4"/>
      <c r="AQ16" s="15"/>
      <c r="AR16" s="12"/>
      <c r="AS16" s="12"/>
      <c r="AT16" s="12"/>
      <c r="AU16" s="12"/>
      <c r="AV16" s="12"/>
      <c r="AW16" s="14"/>
      <c r="AX16" s="15"/>
      <c r="AY16" s="15"/>
      <c r="AZ16" s="12"/>
      <c r="BA16" s="12"/>
      <c r="BB16" s="12"/>
      <c r="BC16" s="12"/>
      <c r="BD16" s="14"/>
      <c r="BE16" s="15"/>
      <c r="BF16" s="15"/>
      <c r="BG16" s="12"/>
      <c r="BH16" s="12"/>
      <c r="BI16" s="12"/>
      <c r="BJ16" s="15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3"/>
      <c r="CE16" s="12"/>
      <c r="CF16" s="12"/>
      <c r="CG16" s="12"/>
      <c r="CH16" s="12"/>
      <c r="CI16" s="12"/>
      <c r="CJ16" s="12"/>
      <c r="CK16" s="12"/>
      <c r="CL16" s="14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</row>
    <row r="17" spans="1:117">
      <c r="A17" s="12"/>
      <c r="B17" s="12"/>
      <c r="C17" s="12"/>
      <c r="D17" s="12"/>
      <c r="E17" s="13"/>
      <c r="F17" s="12"/>
      <c r="G17" s="12"/>
      <c r="H17" s="12"/>
      <c r="I17" s="12"/>
      <c r="J17" s="12"/>
      <c r="K17" s="12"/>
      <c r="L17" s="13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3"/>
      <c r="CF17" s="12"/>
      <c r="CG17" s="12"/>
      <c r="CH17" s="12"/>
      <c r="CI17" s="12"/>
      <c r="CJ17" s="12"/>
      <c r="CK17" s="12"/>
      <c r="CL17" s="14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</row>
    <row r="18" spans="1:117">
      <c r="A18" s="12"/>
      <c r="B18" s="12"/>
      <c r="C18" s="12"/>
      <c r="D18" s="12"/>
      <c r="E18" s="13"/>
      <c r="F18" s="12"/>
      <c r="G18" s="12"/>
      <c r="H18" s="12"/>
      <c r="I18" s="12"/>
      <c r="J18" s="12"/>
      <c r="K18" s="12"/>
      <c r="L18" s="13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5"/>
      <c r="AA18" s="15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4"/>
      <c r="AQ18" s="15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3"/>
      <c r="CF18" s="12"/>
      <c r="CG18" s="12"/>
      <c r="CH18" s="12"/>
      <c r="CI18" s="12"/>
      <c r="CJ18" s="12"/>
      <c r="CK18" s="12"/>
      <c r="CL18" s="14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</row>
    <row r="19" spans="1:117">
      <c r="A19" s="12"/>
      <c r="B19" s="12"/>
      <c r="C19" s="12"/>
      <c r="D19" s="12"/>
      <c r="E19" s="13"/>
      <c r="F19" s="12"/>
      <c r="G19" s="12"/>
      <c r="H19" s="12"/>
      <c r="I19" s="12"/>
      <c r="J19" s="12"/>
      <c r="K19" s="12"/>
      <c r="L19" s="13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3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3"/>
      <c r="CF19" s="12"/>
      <c r="CG19" s="12"/>
      <c r="CH19" s="12"/>
      <c r="CI19" s="12"/>
      <c r="CJ19" s="12"/>
      <c r="CK19" s="12"/>
      <c r="CL19" s="14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</row>
    <row r="20" spans="1:117">
      <c r="A20" s="12"/>
      <c r="B20" s="12"/>
      <c r="C20" s="12"/>
      <c r="D20" s="14"/>
      <c r="E20" s="13"/>
      <c r="F20" s="12"/>
      <c r="G20" s="12"/>
      <c r="H20" s="12"/>
      <c r="I20" s="12"/>
      <c r="J20" s="12"/>
      <c r="K20" s="12"/>
      <c r="L20" s="13"/>
      <c r="M20" s="12"/>
      <c r="N20" s="12"/>
      <c r="O20" s="12"/>
      <c r="P20" s="12"/>
      <c r="Q20" s="12"/>
      <c r="R20" s="12"/>
      <c r="S20" s="14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5"/>
      <c r="BI20" s="12"/>
      <c r="BJ20" s="12"/>
      <c r="BK20" s="12"/>
      <c r="BL20" s="12"/>
      <c r="BM20" s="12"/>
      <c r="BN20" s="12"/>
      <c r="BO20" s="13"/>
      <c r="BP20" s="12"/>
      <c r="BQ20" s="13"/>
      <c r="BR20" s="12"/>
      <c r="BS20" s="13"/>
      <c r="BT20" s="12"/>
      <c r="BU20" s="13"/>
      <c r="BV20" s="12"/>
      <c r="BW20" s="13"/>
      <c r="BX20" s="12"/>
      <c r="BY20" s="12"/>
      <c r="BZ20" s="12"/>
      <c r="CA20" s="13"/>
      <c r="CB20" s="13"/>
      <c r="CC20" s="13"/>
      <c r="CD20" s="12"/>
      <c r="CE20" s="12"/>
      <c r="CF20" s="12"/>
      <c r="CG20" s="12"/>
      <c r="CH20" s="12"/>
      <c r="CI20" s="12"/>
      <c r="CJ20" s="14"/>
      <c r="CK20" s="12"/>
      <c r="CL20" s="14"/>
      <c r="CM20" s="12"/>
      <c r="CN20" s="12"/>
      <c r="CO20" s="12"/>
      <c r="CP20" s="12"/>
      <c r="CQ20" s="12"/>
      <c r="CR20" s="14"/>
      <c r="CS20" s="12"/>
      <c r="CT20" s="14"/>
      <c r="CU20" s="12"/>
      <c r="CV20" s="14"/>
      <c r="CW20" s="12"/>
      <c r="CX20" s="14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4"/>
      <c r="DK20" s="12"/>
      <c r="DL20" s="12"/>
      <c r="DM20" s="12"/>
    </row>
    <row r="21" spans="1:117">
      <c r="A21" s="12"/>
      <c r="B21" s="12"/>
      <c r="C21" s="12"/>
      <c r="D21" s="14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4"/>
      <c r="CK21" s="12"/>
      <c r="CL21" s="14"/>
      <c r="CM21" s="12"/>
      <c r="CN21" s="12"/>
      <c r="CO21" s="12"/>
      <c r="CP21" s="12"/>
      <c r="CQ21" s="12"/>
      <c r="CR21" s="14"/>
      <c r="CS21" s="12"/>
      <c r="CT21" s="14"/>
      <c r="CU21" s="12"/>
      <c r="CV21" s="14"/>
      <c r="CW21" s="12"/>
      <c r="CX21" s="14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4"/>
      <c r="DK21" s="12"/>
      <c r="DL21" s="12"/>
      <c r="DM21" s="12"/>
    </row>
    <row r="22" spans="1:117">
      <c r="A22" s="12"/>
      <c r="B22" s="12"/>
      <c r="C22" s="12"/>
      <c r="D22" s="14"/>
      <c r="E22" s="13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4"/>
      <c r="CK22" s="12"/>
      <c r="CL22" s="14"/>
      <c r="CM22" s="12"/>
      <c r="CN22" s="12"/>
      <c r="CO22" s="12"/>
      <c r="CP22" s="12"/>
      <c r="CQ22" s="12"/>
      <c r="CR22" s="14"/>
      <c r="CS22" s="12"/>
      <c r="CT22" s="14"/>
      <c r="CU22" s="12"/>
      <c r="CV22" s="14"/>
      <c r="CW22" s="12"/>
      <c r="CX22" s="14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4"/>
      <c r="DK22" s="12"/>
      <c r="DL22" s="12"/>
      <c r="DM22" s="12"/>
    </row>
    <row r="23" spans="1:117">
      <c r="A23" s="12"/>
      <c r="B23" s="12"/>
      <c r="C23" s="12"/>
      <c r="D23" s="14"/>
      <c r="E23" s="1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3"/>
      <c r="CF23" s="12"/>
      <c r="CG23" s="12"/>
      <c r="CH23" s="12"/>
      <c r="CI23" s="12"/>
      <c r="CJ23" s="14"/>
      <c r="CK23" s="12"/>
      <c r="CL23" s="14"/>
      <c r="CM23" s="12"/>
      <c r="CN23" s="12"/>
      <c r="CO23" s="12"/>
      <c r="CP23" s="12"/>
      <c r="CQ23" s="12"/>
      <c r="CR23" s="14"/>
      <c r="CS23" s="12"/>
      <c r="CT23" s="14"/>
      <c r="CU23" s="12"/>
      <c r="CV23" s="14"/>
      <c r="CW23" s="12"/>
      <c r="CX23" s="14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4"/>
      <c r="DK23" s="12"/>
      <c r="DL23" s="12"/>
      <c r="DM23" s="12"/>
    </row>
    <row r="24" spans="1:117">
      <c r="A24" s="12"/>
      <c r="B24" s="12"/>
      <c r="C24" s="12"/>
      <c r="D24" s="14"/>
      <c r="E24" s="13"/>
      <c r="F24" s="12"/>
      <c r="G24" s="12"/>
      <c r="H24" s="12"/>
      <c r="I24" s="12"/>
      <c r="J24" s="12"/>
      <c r="K24" s="12"/>
      <c r="L24" s="13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4"/>
      <c r="CK24" s="12"/>
      <c r="CL24" s="14"/>
      <c r="CM24" s="12"/>
      <c r="CN24" s="12"/>
      <c r="CO24" s="12"/>
      <c r="CP24" s="12"/>
      <c r="CQ24" s="12"/>
      <c r="CR24" s="14"/>
      <c r="CS24" s="12"/>
      <c r="CT24" s="14"/>
      <c r="CU24" s="12"/>
      <c r="CV24" s="14"/>
      <c r="CW24" s="12"/>
      <c r="CX24" s="14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4"/>
      <c r="DK24" s="12"/>
      <c r="DL24" s="12"/>
      <c r="DM24" s="12"/>
    </row>
    <row r="25" spans="1:117">
      <c r="A25" s="12"/>
      <c r="B25" s="12"/>
      <c r="C25" s="12"/>
      <c r="D25" s="14"/>
      <c r="E25" s="13"/>
      <c r="F25" s="12"/>
      <c r="G25" s="12"/>
      <c r="H25" s="12"/>
      <c r="I25" s="12"/>
      <c r="J25" s="12"/>
      <c r="K25" s="12"/>
      <c r="L25" s="13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4"/>
      <c r="CK25" s="12"/>
      <c r="CL25" s="14"/>
      <c r="CM25" s="12"/>
      <c r="CN25" s="12"/>
      <c r="CO25" s="12"/>
      <c r="CP25" s="12"/>
      <c r="CQ25" s="12"/>
      <c r="CR25" s="14"/>
      <c r="CS25" s="12"/>
      <c r="CT25" s="14"/>
      <c r="CU25" s="12"/>
      <c r="CV25" s="14"/>
      <c r="CW25" s="12"/>
      <c r="CX25" s="14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4"/>
      <c r="DK25" s="12"/>
      <c r="DL25" s="12"/>
      <c r="DM25" s="12"/>
    </row>
    <row r="26" spans="1:117">
      <c r="A26" s="12"/>
      <c r="B26" s="12"/>
      <c r="C26" s="12"/>
      <c r="D26" s="14"/>
      <c r="E26" s="13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3"/>
      <c r="CF26" s="12"/>
      <c r="CG26" s="12"/>
      <c r="CH26" s="12"/>
      <c r="CI26" s="12"/>
      <c r="CJ26" s="14"/>
      <c r="CK26" s="12"/>
      <c r="CL26" s="14"/>
      <c r="CM26" s="12"/>
      <c r="CN26" s="12"/>
      <c r="CO26" s="12"/>
      <c r="CP26" s="12"/>
      <c r="CQ26" s="12"/>
      <c r="CR26" s="14"/>
      <c r="CS26" s="12"/>
      <c r="CT26" s="14"/>
      <c r="CU26" s="12"/>
      <c r="CV26" s="14"/>
      <c r="CW26" s="12"/>
      <c r="CX26" s="14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4"/>
      <c r="DK26" s="12"/>
      <c r="DL26" s="12"/>
      <c r="DM26" s="12"/>
    </row>
    <row r="27" spans="1:117">
      <c r="A27" s="12"/>
      <c r="B27" s="12"/>
      <c r="C27" s="12"/>
      <c r="D27" s="14"/>
      <c r="E27" s="13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3"/>
      <c r="BP27" s="12"/>
      <c r="BQ27" s="12"/>
      <c r="BR27" s="12"/>
      <c r="BS27" s="12"/>
      <c r="BT27" s="12"/>
      <c r="BU27" s="12"/>
      <c r="BV27" s="12"/>
      <c r="BW27" s="12"/>
      <c r="BX27" s="12"/>
      <c r="BY27" s="13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4"/>
      <c r="CK27" s="12"/>
      <c r="CL27" s="14"/>
      <c r="CM27" s="12"/>
      <c r="CN27" s="12"/>
      <c r="CO27" s="12"/>
      <c r="CP27" s="12"/>
      <c r="CQ27" s="12"/>
      <c r="CR27" s="14"/>
      <c r="CS27" s="12"/>
      <c r="CT27" s="14"/>
      <c r="CU27" s="12"/>
      <c r="CV27" s="14"/>
      <c r="CW27" s="12"/>
      <c r="CX27" s="14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4"/>
      <c r="DK27" s="12"/>
      <c r="DL27" s="12"/>
      <c r="DM27" s="12"/>
    </row>
    <row r="28" spans="1:117">
      <c r="A28" s="12"/>
      <c r="B28" s="12"/>
      <c r="C28" s="12"/>
      <c r="D28" s="12"/>
      <c r="E28" s="13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6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3"/>
      <c r="CF28" s="12"/>
      <c r="CG28" s="12"/>
      <c r="CH28" s="12"/>
      <c r="CI28" s="12"/>
      <c r="CJ28" s="12"/>
      <c r="CK28" s="12"/>
      <c r="CL28" s="14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</row>
    <row r="29" spans="1:117">
      <c r="A29" s="12"/>
      <c r="B29" s="12"/>
      <c r="C29" s="12"/>
      <c r="D29" s="12"/>
      <c r="E29" s="13"/>
      <c r="F29" s="12"/>
      <c r="G29" s="12"/>
      <c r="H29" s="12"/>
      <c r="I29" s="12"/>
      <c r="J29" s="12"/>
      <c r="K29" s="12"/>
      <c r="L29" s="13"/>
      <c r="M29" s="12"/>
      <c r="N29" s="12"/>
      <c r="O29" s="12"/>
      <c r="P29" s="12"/>
      <c r="Q29" s="12"/>
      <c r="R29" s="16"/>
      <c r="S29" s="12"/>
      <c r="T29" s="12"/>
      <c r="U29" s="12"/>
      <c r="V29" s="12"/>
      <c r="W29" s="12"/>
      <c r="X29" s="12"/>
      <c r="Y29" s="12"/>
      <c r="Z29" s="12"/>
      <c r="AA29" s="15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4"/>
      <c r="AQ29" s="15"/>
      <c r="AR29" s="12"/>
      <c r="AS29" s="12"/>
      <c r="AT29" s="12"/>
      <c r="AU29" s="12"/>
      <c r="AV29" s="12"/>
      <c r="AW29" s="14"/>
      <c r="AX29" s="15"/>
      <c r="AY29" s="15"/>
      <c r="AZ29" s="12"/>
      <c r="BA29" s="12"/>
      <c r="BB29" s="12"/>
      <c r="BC29" s="12"/>
      <c r="BD29" s="14"/>
      <c r="BE29" s="15"/>
      <c r="BF29" s="15"/>
      <c r="BG29" s="12"/>
      <c r="BH29" s="12"/>
      <c r="BI29" s="12"/>
      <c r="BJ29" s="15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3"/>
      <c r="CE29" s="12"/>
      <c r="CF29" s="12"/>
      <c r="CG29" s="12"/>
      <c r="CH29" s="12"/>
      <c r="CI29" s="12"/>
      <c r="CJ29" s="12"/>
      <c r="CK29" s="12"/>
      <c r="CL29" s="14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</row>
    <row r="30" spans="1:117">
      <c r="A30" s="12"/>
      <c r="B30" s="12"/>
      <c r="C30" s="12"/>
      <c r="D30" s="12"/>
      <c r="E30" s="13"/>
      <c r="F30" s="12"/>
      <c r="G30" s="12"/>
      <c r="H30" s="12"/>
      <c r="I30" s="12"/>
      <c r="J30" s="12"/>
      <c r="K30" s="12"/>
      <c r="L30" s="13"/>
      <c r="M30" s="12"/>
      <c r="N30" s="12"/>
      <c r="O30" s="12"/>
      <c r="P30" s="12"/>
      <c r="Q30" s="12"/>
      <c r="R30" s="16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3"/>
      <c r="CF30" s="12"/>
      <c r="CG30" s="12"/>
      <c r="CH30" s="12"/>
      <c r="CI30" s="12"/>
      <c r="CJ30" s="12"/>
      <c r="CK30" s="12"/>
      <c r="CL30" s="14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</row>
    <row r="31" spans="1:117">
      <c r="A31" s="12"/>
      <c r="B31" s="12"/>
      <c r="C31" s="12"/>
      <c r="D31" s="12"/>
      <c r="E31" s="13"/>
      <c r="F31" s="12"/>
      <c r="G31" s="12"/>
      <c r="H31" s="12"/>
      <c r="I31" s="12"/>
      <c r="J31" s="12"/>
      <c r="K31" s="12"/>
      <c r="L31" s="13"/>
      <c r="M31" s="12"/>
      <c r="N31" s="12"/>
      <c r="O31" s="12"/>
      <c r="P31" s="12"/>
      <c r="Q31" s="12"/>
      <c r="R31" s="16"/>
      <c r="S31" s="12"/>
      <c r="T31" s="12"/>
      <c r="U31" s="12"/>
      <c r="V31" s="12"/>
      <c r="W31" s="12"/>
      <c r="X31" s="12"/>
      <c r="Y31" s="12"/>
      <c r="Z31" s="15"/>
      <c r="AA31" s="15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4"/>
      <c r="AQ31" s="15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3"/>
      <c r="CF31" s="12"/>
      <c r="CG31" s="12"/>
      <c r="CH31" s="12"/>
      <c r="CI31" s="12"/>
      <c r="CJ31" s="12"/>
      <c r="CK31" s="12"/>
      <c r="CL31" s="14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</row>
    <row r="32" spans="1:117">
      <c r="A32" s="12"/>
      <c r="B32" s="12"/>
      <c r="C32" s="12"/>
      <c r="D32" s="12"/>
      <c r="E32" s="13"/>
      <c r="F32" s="12"/>
      <c r="G32" s="12"/>
      <c r="H32" s="12"/>
      <c r="I32" s="12"/>
      <c r="J32" s="12"/>
      <c r="K32" s="12"/>
      <c r="L32" s="13"/>
      <c r="M32" s="12"/>
      <c r="N32" s="12"/>
      <c r="O32" s="12"/>
      <c r="P32" s="12"/>
      <c r="Q32" s="12"/>
      <c r="R32" s="16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3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3"/>
      <c r="CF32" s="12"/>
      <c r="CG32" s="12"/>
      <c r="CH32" s="12"/>
      <c r="CI32" s="12"/>
      <c r="CJ32" s="12"/>
      <c r="CK32" s="12"/>
      <c r="CL32" s="14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</row>
    <row r="33" spans="1:117">
      <c r="A33" s="12"/>
      <c r="B33" s="12"/>
      <c r="C33" s="12"/>
      <c r="D33" s="14"/>
      <c r="E33" s="13"/>
      <c r="F33" s="12"/>
      <c r="G33" s="12"/>
      <c r="H33" s="12"/>
      <c r="I33" s="12"/>
      <c r="J33" s="12"/>
      <c r="K33" s="12"/>
      <c r="L33" s="13"/>
      <c r="M33" s="12"/>
      <c r="N33" s="12"/>
      <c r="O33" s="12"/>
      <c r="P33" s="12"/>
      <c r="Q33" s="12"/>
      <c r="R33" s="16"/>
      <c r="S33" s="14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5"/>
      <c r="BI33" s="12"/>
      <c r="BJ33" s="12"/>
      <c r="BK33" s="12"/>
      <c r="BL33" s="12"/>
      <c r="BM33" s="12"/>
      <c r="BN33" s="12"/>
      <c r="BO33" s="13"/>
      <c r="BP33" s="12"/>
      <c r="BQ33" s="13"/>
      <c r="BR33" s="12"/>
      <c r="BS33" s="13"/>
      <c r="BT33" s="12"/>
      <c r="BU33" s="13"/>
      <c r="BV33" s="12"/>
      <c r="BW33" s="13"/>
      <c r="BX33" s="12"/>
      <c r="BY33" s="12"/>
      <c r="BZ33" s="12"/>
      <c r="CA33" s="13"/>
      <c r="CB33" s="13"/>
      <c r="CC33" s="13"/>
      <c r="CD33" s="12"/>
      <c r="CE33" s="12"/>
      <c r="CF33" s="12"/>
      <c r="CG33" s="12"/>
      <c r="CH33" s="12"/>
      <c r="CI33" s="12"/>
      <c r="CJ33" s="14"/>
      <c r="CK33" s="12"/>
      <c r="CL33" s="14"/>
      <c r="CM33" s="12"/>
      <c r="CN33" s="12"/>
      <c r="CO33" s="12"/>
      <c r="CP33" s="12"/>
      <c r="CQ33" s="12"/>
      <c r="CR33" s="14"/>
      <c r="CS33" s="12"/>
      <c r="CT33" s="14"/>
      <c r="CU33" s="12"/>
      <c r="CV33" s="14"/>
      <c r="CW33" s="12"/>
      <c r="CX33" s="14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4"/>
      <c r="DK33" s="12"/>
      <c r="DL33" s="12"/>
      <c r="DM33" s="12"/>
    </row>
    <row r="34" spans="1:117">
      <c r="A34" s="12"/>
      <c r="B34" s="12"/>
      <c r="C34" s="12"/>
      <c r="D34" s="14"/>
      <c r="E34" s="13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6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4"/>
      <c r="CK34" s="12"/>
      <c r="CL34" s="14"/>
      <c r="CM34" s="12"/>
      <c r="CN34" s="12"/>
      <c r="CO34" s="12"/>
      <c r="CP34" s="12"/>
      <c r="CQ34" s="12"/>
      <c r="CR34" s="14"/>
      <c r="CS34" s="12"/>
      <c r="CT34" s="14"/>
      <c r="CU34" s="12"/>
      <c r="CV34" s="14"/>
      <c r="CW34" s="12"/>
      <c r="CX34" s="14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4"/>
      <c r="DK34" s="12"/>
      <c r="DL34" s="12"/>
      <c r="DM34" s="12"/>
    </row>
    <row r="35" spans="1:117">
      <c r="A35" s="12"/>
      <c r="B35" s="12"/>
      <c r="C35" s="12"/>
      <c r="D35" s="14"/>
      <c r="E35" s="13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6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4"/>
      <c r="CK35" s="12"/>
      <c r="CL35" s="14"/>
      <c r="CM35" s="12"/>
      <c r="CN35" s="12"/>
      <c r="CO35" s="12"/>
      <c r="CP35" s="12"/>
      <c r="CQ35" s="12"/>
      <c r="CR35" s="14"/>
      <c r="CS35" s="12"/>
      <c r="CT35" s="14"/>
      <c r="CU35" s="12"/>
      <c r="CV35" s="14"/>
      <c r="CW35" s="12"/>
      <c r="CX35" s="14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4"/>
      <c r="DK35" s="12"/>
      <c r="DL35" s="12"/>
      <c r="DM35" s="12"/>
    </row>
    <row r="36" spans="1:117">
      <c r="A36" s="12"/>
      <c r="B36" s="12"/>
      <c r="C36" s="12"/>
      <c r="D36" s="14"/>
      <c r="E36" s="13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6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3"/>
      <c r="CF36" s="12"/>
      <c r="CG36" s="12"/>
      <c r="CH36" s="12"/>
      <c r="CI36" s="12"/>
      <c r="CJ36" s="14"/>
      <c r="CK36" s="12"/>
      <c r="CL36" s="14"/>
      <c r="CM36" s="12"/>
      <c r="CN36" s="12"/>
      <c r="CO36" s="12"/>
      <c r="CP36" s="12"/>
      <c r="CQ36" s="12"/>
      <c r="CR36" s="14"/>
      <c r="CS36" s="12"/>
      <c r="CT36" s="14"/>
      <c r="CU36" s="12"/>
      <c r="CV36" s="14"/>
      <c r="CW36" s="12"/>
      <c r="CX36" s="14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4"/>
      <c r="DK36" s="12"/>
      <c r="DL36" s="12"/>
      <c r="DM36" s="12"/>
    </row>
    <row r="37" spans="1:117">
      <c r="A37" s="12"/>
      <c r="B37" s="12"/>
      <c r="C37" s="12"/>
      <c r="D37" s="14"/>
      <c r="E37" s="13"/>
      <c r="F37" s="12"/>
      <c r="G37" s="12"/>
      <c r="H37" s="12"/>
      <c r="I37" s="12"/>
      <c r="J37" s="12"/>
      <c r="K37" s="12"/>
      <c r="L37" s="13"/>
      <c r="M37" s="12"/>
      <c r="N37" s="12"/>
      <c r="O37" s="12"/>
      <c r="P37" s="12"/>
      <c r="Q37" s="12"/>
      <c r="R37" s="16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4"/>
      <c r="CK37" s="12"/>
      <c r="CL37" s="14"/>
      <c r="CM37" s="12"/>
      <c r="CN37" s="12"/>
      <c r="CO37" s="12"/>
      <c r="CP37" s="12"/>
      <c r="CQ37" s="12"/>
      <c r="CR37" s="14"/>
      <c r="CS37" s="12"/>
      <c r="CT37" s="14"/>
      <c r="CU37" s="12"/>
      <c r="CV37" s="14"/>
      <c r="CW37" s="12"/>
      <c r="CX37" s="14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4"/>
      <c r="DK37" s="12"/>
      <c r="DL37" s="12"/>
      <c r="DM37" s="12"/>
    </row>
    <row r="38" spans="1:117">
      <c r="A38" s="12"/>
      <c r="B38" s="12"/>
      <c r="C38" s="12"/>
      <c r="D38" s="14"/>
      <c r="E38" s="13"/>
      <c r="F38" s="12"/>
      <c r="G38" s="12"/>
      <c r="H38" s="12"/>
      <c r="I38" s="12"/>
      <c r="J38" s="12"/>
      <c r="K38" s="12"/>
      <c r="L38" s="13"/>
      <c r="M38" s="12"/>
      <c r="N38" s="12"/>
      <c r="O38" s="12"/>
      <c r="P38" s="12"/>
      <c r="Q38" s="12"/>
      <c r="R38" s="16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4"/>
      <c r="CK38" s="12"/>
      <c r="CL38" s="14"/>
      <c r="CM38" s="12"/>
      <c r="CN38" s="12"/>
      <c r="CO38" s="12"/>
      <c r="CP38" s="12"/>
      <c r="CQ38" s="12"/>
      <c r="CR38" s="14"/>
      <c r="CS38" s="12"/>
      <c r="CT38" s="14"/>
      <c r="CU38" s="12"/>
      <c r="CV38" s="14"/>
      <c r="CW38" s="12"/>
      <c r="CX38" s="14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4"/>
      <c r="DK38" s="12"/>
      <c r="DL38" s="12"/>
      <c r="DM38" s="12"/>
    </row>
    <row r="39" spans="1:117">
      <c r="A39" s="12"/>
      <c r="B39" s="12"/>
      <c r="C39" s="12"/>
      <c r="D39" s="14"/>
      <c r="E39" s="13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6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3"/>
      <c r="CF39" s="12"/>
      <c r="CG39" s="12"/>
      <c r="CH39" s="12"/>
      <c r="CI39" s="12"/>
      <c r="CJ39" s="14"/>
      <c r="CK39" s="12"/>
      <c r="CL39" s="14"/>
      <c r="CM39" s="12"/>
      <c r="CN39" s="12"/>
      <c r="CO39" s="12"/>
      <c r="CP39" s="12"/>
      <c r="CQ39" s="12"/>
      <c r="CR39" s="14"/>
      <c r="CS39" s="12"/>
      <c r="CT39" s="14"/>
      <c r="CU39" s="12"/>
      <c r="CV39" s="14"/>
      <c r="CW39" s="12"/>
      <c r="CX39" s="14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4"/>
      <c r="DK39" s="12"/>
      <c r="DL39" s="12"/>
      <c r="DM39" s="12"/>
    </row>
    <row r="40" spans="1:117">
      <c r="A40" s="12"/>
      <c r="B40" s="12"/>
      <c r="C40" s="12"/>
      <c r="D40" s="14"/>
      <c r="E40" s="13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6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3"/>
      <c r="BP40" s="12"/>
      <c r="BQ40" s="12"/>
      <c r="BR40" s="12"/>
      <c r="BS40" s="12"/>
      <c r="BT40" s="12"/>
      <c r="BU40" s="12"/>
      <c r="BV40" s="12"/>
      <c r="BW40" s="12"/>
      <c r="BX40" s="12"/>
      <c r="BY40" s="13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4"/>
      <c r="CK40" s="12"/>
      <c r="CL40" s="14"/>
      <c r="CM40" s="12"/>
      <c r="CN40" s="12"/>
      <c r="CO40" s="12"/>
      <c r="CP40" s="12"/>
      <c r="CQ40" s="12"/>
      <c r="CR40" s="14"/>
      <c r="CS40" s="12"/>
      <c r="CT40" s="14"/>
      <c r="CU40" s="12"/>
      <c r="CV40" s="14"/>
      <c r="CW40" s="12"/>
      <c r="CX40" s="14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4"/>
      <c r="DK40" s="12"/>
      <c r="DL40" s="12"/>
      <c r="DM40" s="12"/>
    </row>
    <row r="41" spans="1:117">
      <c r="Q41" s="12"/>
      <c r="R41" s="16"/>
    </row>
    <row r="42" spans="1:117">
      <c r="Q42" s="12"/>
      <c r="R42" s="16"/>
    </row>
    <row r="43" spans="1:117">
      <c r="Q43" s="12"/>
      <c r="R43" s="16"/>
    </row>
    <row r="44" spans="1:117">
      <c r="Q44" s="12"/>
      <c r="R44" s="16"/>
    </row>
    <row r="45" spans="1:117">
      <c r="Q45" s="12"/>
      <c r="R45" s="16"/>
    </row>
    <row r="46" spans="1:117">
      <c r="Q46" s="12"/>
      <c r="R46" s="16"/>
    </row>
    <row r="47" spans="1:117">
      <c r="Q47" s="12"/>
      <c r="R47" s="16"/>
    </row>
    <row r="48" spans="1:117">
      <c r="Q48" s="12"/>
      <c r="R48" s="16"/>
    </row>
    <row r="49" spans="17:18">
      <c r="Q49" s="12"/>
      <c r="R49" s="16"/>
    </row>
    <row r="50" spans="17:18">
      <c r="Q50" s="12"/>
      <c r="R50" s="16"/>
    </row>
    <row r="51" spans="17:18">
      <c r="Q51" s="12"/>
      <c r="R51" s="16"/>
    </row>
    <row r="52" spans="17:18">
      <c r="Q52" s="12"/>
      <c r="R52" s="16"/>
    </row>
    <row r="53" spans="17:18">
      <c r="Q53" s="12"/>
      <c r="R53" s="16"/>
    </row>
    <row r="54" spans="17:18">
      <c r="Q54" s="12"/>
      <c r="R54" s="16"/>
    </row>
    <row r="55" spans="17:18">
      <c r="Q55" s="12"/>
      <c r="R55" s="16"/>
    </row>
    <row r="56" spans="17:18">
      <c r="Q56" s="12"/>
      <c r="R56" s="16"/>
    </row>
    <row r="57" spans="17:18">
      <c r="Q57" s="12"/>
      <c r="R57" s="16"/>
    </row>
    <row r="58" spans="17:18">
      <c r="Q58" s="12"/>
      <c r="R58" s="16"/>
    </row>
    <row r="59" spans="17:18">
      <c r="Q59" s="12"/>
      <c r="R59" s="16"/>
    </row>
    <row r="60" spans="17:18">
      <c r="Q60" s="12"/>
      <c r="R60" s="17"/>
    </row>
    <row r="61" spans="17:18">
      <c r="Q61" s="12"/>
      <c r="R61" s="16"/>
    </row>
    <row r="62" spans="17:18">
      <c r="Q62" s="12"/>
      <c r="R62" s="16"/>
    </row>
    <row r="63" spans="17:18">
      <c r="Q63" s="12"/>
    </row>
    <row r="65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2025-01-09T06:23:07Z</dcterms:created>
  <dcterms:modified xsi:type="dcterms:W3CDTF">2025-01-28T10:37:06Z</dcterms:modified>
  <cp:category/>
  <cp:contentStatus/>
</cp:coreProperties>
</file>